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4.5\共有フォルダ\20_地域福祉課\03.地域共生推進係\00.校区福祉委員会事業\11.活動記録集・校区HP更新\R6 記録集.HP\補助金書式掲載関係\地域のつながりハート事業補助金・書式 PDF書類\R6補助金報告\"/>
    </mc:Choice>
  </mc:AlternateContent>
  <xr:revisionPtr revIDLastSave="0" documentId="13_ncr:1_{A288BBA9-2690-4403-851B-51F08AC3B826}" xr6:coauthVersionLast="47" xr6:coauthVersionMax="47" xr10:uidLastSave="{00000000-0000-0000-0000-000000000000}"/>
  <bookViews>
    <workbookView xWindow="-110" yWindow="-110" windowWidth="22780" windowHeight="14540" tabRatio="888" firstSheet="6" activeTab="8" xr2:uid="{00000000-000D-0000-FFFF-FFFF00000000}"/>
  </bookViews>
  <sheets>
    <sheet name="様式第7号" sheetId="5" r:id="rId1"/>
    <sheet name="様式第8号-①" sheetId="15" r:id="rId2"/>
    <sheet name="様式第8号-②" sheetId="4" r:id="rId3"/>
    <sheet name="様式第9号（収支報告書）" sheetId="6" r:id="rId4"/>
    <sheet name="様式第10号" sheetId="7" r:id="rId5"/>
    <sheet name="現金出納簿" sheetId="17" r:id="rId6"/>
    <sheet name="参考② 校区ボランティアビューロー　実績報告書" sheetId="18" r:id="rId7"/>
    <sheet name="参考③-1お元気ですか　実施報告書" sheetId="19" r:id="rId8"/>
    <sheet name="参考③-2お元気ですか　活動実績表" sheetId="20" r:id="rId9"/>
    <sheet name="いきいきサロン" sheetId="21" r:id="rId10"/>
    <sheet name="子育てサロン" sheetId="22" r:id="rId11"/>
    <sheet name="ふれあい食事会" sheetId="23" r:id="rId12"/>
    <sheet name="世代間交流" sheetId="24" r:id="rId13"/>
    <sheet name="地域リハビリ" sheetId="25" r:id="rId14"/>
    <sheet name="喫茶" sheetId="26" r:id="rId15"/>
    <sheet name="その他" sheetId="27" r:id="rId16"/>
  </sheets>
  <definedNames>
    <definedName name="_xlnm.Print_Area" localSheetId="9">いきいきサロン!$A$1:$U$40</definedName>
    <definedName name="_xlnm.Print_Area" localSheetId="15">その他!$A$1:$U$40</definedName>
    <definedName name="_xlnm.Print_Area" localSheetId="11">ふれあい食事会!$A$1:$U$40</definedName>
    <definedName name="_xlnm.Print_Area" localSheetId="14">喫茶!$A$1:$U$40</definedName>
    <definedName name="_xlnm.Print_Area" localSheetId="5">現金出納簿!$A$1:$J$35</definedName>
    <definedName name="_xlnm.Print_Area" localSheetId="6">'参考② 校区ボランティアビューロー　実績報告書'!$A$1:$AV$31</definedName>
    <definedName name="_xlnm.Print_Area" localSheetId="7">'参考③-1お元気ですか　実施報告書'!$A$1:$K$34</definedName>
    <definedName name="_xlnm.Print_Area" localSheetId="8">'参考③-2お元気ですか　活動実績表'!$A$1:$AQ$39</definedName>
    <definedName name="_xlnm.Print_Area" localSheetId="10">子育てサロン!$A$1:$U$40</definedName>
    <definedName name="_xlnm.Print_Area" localSheetId="12">世代間交流!$A$1:$U$40</definedName>
    <definedName name="_xlnm.Print_Area" localSheetId="13">地域リハビリ!$A$1:$U$40</definedName>
    <definedName name="_xlnm.Print_Area" localSheetId="4">様式第10号!$A$1:$F$41</definedName>
    <definedName name="_xlnm.Print_Area" localSheetId="0">様式第7号!$A$1:$Q$36</definedName>
    <definedName name="_xlnm.Print_Area" localSheetId="1">'様式第8号-①'!$A$1:$AA$43</definedName>
    <definedName name="_xlnm.Print_Area" localSheetId="2">'様式第8号-②'!$A$1:$L$20</definedName>
    <definedName name="_xlnm.Print_Area" localSheetId="3">'様式第9号（収支報告書）'!$A$1:$H$41</definedName>
    <definedName name="_xlnm.Print_Titles" localSheetId="5">現金出納簿!$1:$3</definedName>
    <definedName name="_xlnm.Print_Titles" localSheetId="4">様式第10号!$1:$4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8" i="27" l="1"/>
  <c r="P38" i="27" s="1"/>
  <c r="Q38" i="27" s="1"/>
  <c r="R38" i="27" s="1"/>
  <c r="S38" i="27" s="1"/>
  <c r="T38" i="27" s="1"/>
  <c r="U38" i="27" s="1"/>
  <c r="O39" i="27" s="1"/>
  <c r="P39" i="27" s="1"/>
  <c r="Q39" i="27" s="1"/>
  <c r="R39" i="27" s="1"/>
  <c r="S39" i="27" s="1"/>
  <c r="T39" i="27" s="1"/>
  <c r="U39" i="27" s="1"/>
  <c r="O40" i="27" s="1"/>
  <c r="P40" i="27" s="1"/>
  <c r="Q40" i="27" s="1"/>
  <c r="R40" i="27" s="1"/>
  <c r="S40" i="27" s="1"/>
  <c r="T40" i="27" s="1"/>
  <c r="U40" i="27" s="1"/>
  <c r="Q36" i="27"/>
  <c r="R36" i="27" s="1"/>
  <c r="S36" i="27" s="1"/>
  <c r="T36" i="27" s="1"/>
  <c r="U36" i="27" s="1"/>
  <c r="O37" i="27" s="1"/>
  <c r="P37" i="27" s="1"/>
  <c r="Q37" i="27" s="1"/>
  <c r="R37" i="27" s="1"/>
  <c r="S37" i="27" s="1"/>
  <c r="T37" i="27" s="1"/>
  <c r="U37" i="27" s="1"/>
  <c r="H36" i="27"/>
  <c r="I36" i="27" s="1"/>
  <c r="J36" i="27" s="1"/>
  <c r="K36" i="27" s="1"/>
  <c r="L36" i="27" s="1"/>
  <c r="M36" i="27" s="1"/>
  <c r="N36" i="27" s="1"/>
  <c r="H37" i="27" s="1"/>
  <c r="I37" i="27" s="1"/>
  <c r="J37" i="27" s="1"/>
  <c r="K37" i="27" s="1"/>
  <c r="L37" i="27" s="1"/>
  <c r="M37" i="27" s="1"/>
  <c r="N37" i="27" s="1"/>
  <c r="H38" i="27" s="1"/>
  <c r="I38" i="27" s="1"/>
  <c r="J38" i="27" s="1"/>
  <c r="K38" i="27" s="1"/>
  <c r="L38" i="27" s="1"/>
  <c r="M38" i="27" s="1"/>
  <c r="N38" i="27" s="1"/>
  <c r="H39" i="27" s="1"/>
  <c r="I39" i="27" s="1"/>
  <c r="J39" i="27" s="1"/>
  <c r="K39" i="27" s="1"/>
  <c r="L39" i="27" s="1"/>
  <c r="M39" i="27" s="1"/>
  <c r="N39" i="27" s="1"/>
  <c r="O35" i="27"/>
  <c r="P35" i="27" s="1"/>
  <c r="Q35" i="27" s="1"/>
  <c r="R35" i="27" s="1"/>
  <c r="S35" i="27" s="1"/>
  <c r="T35" i="27" s="1"/>
  <c r="U35" i="27" s="1"/>
  <c r="O36" i="27" s="1"/>
  <c r="P36" i="27" s="1"/>
  <c r="H35" i="27"/>
  <c r="I35" i="27" s="1"/>
  <c r="J35" i="27" s="1"/>
  <c r="K35" i="27" s="1"/>
  <c r="L35" i="27" s="1"/>
  <c r="M35" i="27" s="1"/>
  <c r="N35" i="27" s="1"/>
  <c r="B35" i="27"/>
  <c r="C35" i="27" s="1"/>
  <c r="D35" i="27" s="1"/>
  <c r="E35" i="27" s="1"/>
  <c r="F35" i="27" s="1"/>
  <c r="G35" i="27" s="1"/>
  <c r="A36" i="27" s="1"/>
  <c r="B36" i="27" s="1"/>
  <c r="C36" i="27" s="1"/>
  <c r="D36" i="27" s="1"/>
  <c r="E36" i="27" s="1"/>
  <c r="F36" i="27" s="1"/>
  <c r="G36" i="27" s="1"/>
  <c r="A37" i="27" s="1"/>
  <c r="B37" i="27" s="1"/>
  <c r="C37" i="27" s="1"/>
  <c r="D37" i="27" s="1"/>
  <c r="E37" i="27" s="1"/>
  <c r="F37" i="27" s="1"/>
  <c r="G37" i="27" s="1"/>
  <c r="A38" i="27" s="1"/>
  <c r="B38" i="27" s="1"/>
  <c r="C38" i="27" s="1"/>
  <c r="D38" i="27" s="1"/>
  <c r="E38" i="27" s="1"/>
  <c r="F38" i="27" s="1"/>
  <c r="G38" i="27" s="1"/>
  <c r="A39" i="27" s="1"/>
  <c r="B39" i="27" s="1"/>
  <c r="C39" i="27" s="1"/>
  <c r="D39" i="27" s="1"/>
  <c r="E39" i="27" s="1"/>
  <c r="F39" i="27" s="1"/>
  <c r="G39" i="27" s="1"/>
  <c r="A40" i="27" s="1"/>
  <c r="B40" i="27" s="1"/>
  <c r="C40" i="27" s="1"/>
  <c r="D40" i="27" s="1"/>
  <c r="E40" i="27" s="1"/>
  <c r="F40" i="27" s="1"/>
  <c r="G40" i="27" s="1"/>
  <c r="A35" i="27"/>
  <c r="C32" i="27"/>
  <c r="H26" i="27"/>
  <c r="I26" i="27" s="1"/>
  <c r="J26" i="27" s="1"/>
  <c r="K26" i="27" s="1"/>
  <c r="L26" i="27" s="1"/>
  <c r="M26" i="27" s="1"/>
  <c r="N26" i="27" s="1"/>
  <c r="H27" i="27" s="1"/>
  <c r="I27" i="27" s="1"/>
  <c r="J27" i="27" s="1"/>
  <c r="K27" i="27" s="1"/>
  <c r="L27" i="27" s="1"/>
  <c r="M27" i="27" s="1"/>
  <c r="N27" i="27" s="1"/>
  <c r="H28" i="27" s="1"/>
  <c r="I28" i="27" s="1"/>
  <c r="J28" i="27" s="1"/>
  <c r="K28" i="27" s="1"/>
  <c r="L28" i="27" s="1"/>
  <c r="M28" i="27" s="1"/>
  <c r="N28" i="27" s="1"/>
  <c r="H29" i="27" s="1"/>
  <c r="F26" i="27"/>
  <c r="G26" i="27" s="1"/>
  <c r="A27" i="27" s="1"/>
  <c r="B27" i="27" s="1"/>
  <c r="C27" i="27" s="1"/>
  <c r="D27" i="27" s="1"/>
  <c r="E27" i="27" s="1"/>
  <c r="F27" i="27" s="1"/>
  <c r="G27" i="27" s="1"/>
  <c r="A28" i="27" s="1"/>
  <c r="B28" i="27" s="1"/>
  <c r="C28" i="27" s="1"/>
  <c r="D28" i="27" s="1"/>
  <c r="E28" i="27" s="1"/>
  <c r="F28" i="27" s="1"/>
  <c r="G28" i="27" s="1"/>
  <c r="A29" i="27" s="1"/>
  <c r="B29" i="27" s="1"/>
  <c r="C29" i="27" s="1"/>
  <c r="D29" i="27" s="1"/>
  <c r="E29" i="27" s="1"/>
  <c r="F29" i="27" s="1"/>
  <c r="G29" i="27" s="1"/>
  <c r="A30" i="27" s="1"/>
  <c r="T25" i="27"/>
  <c r="U25" i="27" s="1"/>
  <c r="O26" i="27" s="1"/>
  <c r="P26" i="27" s="1"/>
  <c r="Q26" i="27" s="1"/>
  <c r="R26" i="27" s="1"/>
  <c r="S26" i="27" s="1"/>
  <c r="T26" i="27" s="1"/>
  <c r="U26" i="27" s="1"/>
  <c r="O27" i="27" s="1"/>
  <c r="P27" i="27" s="1"/>
  <c r="Q27" i="27" s="1"/>
  <c r="R27" i="27" s="1"/>
  <c r="S27" i="27" s="1"/>
  <c r="T27" i="27" s="1"/>
  <c r="U27" i="27" s="1"/>
  <c r="O28" i="27" s="1"/>
  <c r="P28" i="27" s="1"/>
  <c r="Q28" i="27" s="1"/>
  <c r="R28" i="27" s="1"/>
  <c r="S28" i="27" s="1"/>
  <c r="T28" i="27" s="1"/>
  <c r="U28" i="27" s="1"/>
  <c r="O29" i="27" s="1"/>
  <c r="P29" i="27" s="1"/>
  <c r="Q29" i="27" s="1"/>
  <c r="R29" i="27" s="1"/>
  <c r="S29" i="27" s="1"/>
  <c r="T29" i="27" s="1"/>
  <c r="U29" i="27" s="1"/>
  <c r="O30" i="27" s="1"/>
  <c r="P30" i="27" s="1"/>
  <c r="Q30" i="27" s="1"/>
  <c r="R30" i="27" s="1"/>
  <c r="S30" i="27" s="1"/>
  <c r="T30" i="27" s="1"/>
  <c r="U30" i="27" s="1"/>
  <c r="S25" i="27"/>
  <c r="O25" i="27"/>
  <c r="P25" i="27" s="1"/>
  <c r="Q25" i="27" s="1"/>
  <c r="R25" i="27" s="1"/>
  <c r="J25" i="27"/>
  <c r="K25" i="27" s="1"/>
  <c r="L25" i="27" s="1"/>
  <c r="M25" i="27" s="1"/>
  <c r="N25" i="27" s="1"/>
  <c r="I25" i="27"/>
  <c r="H25" i="27"/>
  <c r="A25" i="27"/>
  <c r="B25" i="27" s="1"/>
  <c r="C25" i="27" s="1"/>
  <c r="D25" i="27" s="1"/>
  <c r="E25" i="27" s="1"/>
  <c r="F25" i="27" s="1"/>
  <c r="G25" i="27" s="1"/>
  <c r="A26" i="27" s="1"/>
  <c r="B26" i="27" s="1"/>
  <c r="C26" i="27" s="1"/>
  <c r="D26" i="27" s="1"/>
  <c r="E26" i="27" s="1"/>
  <c r="I19" i="27"/>
  <c r="J19" i="27" s="1"/>
  <c r="K19" i="27" s="1"/>
  <c r="L19" i="27" s="1"/>
  <c r="M19" i="27" s="1"/>
  <c r="N19" i="27" s="1"/>
  <c r="H20" i="27" s="1"/>
  <c r="I20" i="27" s="1"/>
  <c r="J20" i="27" s="1"/>
  <c r="K20" i="27" s="1"/>
  <c r="L20" i="27" s="1"/>
  <c r="M20" i="27" s="1"/>
  <c r="N20" i="27" s="1"/>
  <c r="H21" i="27" s="1"/>
  <c r="I21" i="27" s="1"/>
  <c r="J21" i="27" s="1"/>
  <c r="K21" i="27" s="1"/>
  <c r="L21" i="27" s="1"/>
  <c r="M21" i="27" s="1"/>
  <c r="N21" i="27" s="1"/>
  <c r="H22" i="27" s="1"/>
  <c r="I22" i="27" s="1"/>
  <c r="J22" i="27" s="1"/>
  <c r="K22" i="27" s="1"/>
  <c r="L22" i="27" s="1"/>
  <c r="M22" i="27" s="1"/>
  <c r="N22" i="27" s="1"/>
  <c r="T17" i="27"/>
  <c r="U17" i="27" s="1"/>
  <c r="O18" i="27" s="1"/>
  <c r="P18" i="27" s="1"/>
  <c r="Q18" i="27" s="1"/>
  <c r="R18" i="27" s="1"/>
  <c r="S18" i="27" s="1"/>
  <c r="T18" i="27" s="1"/>
  <c r="U18" i="27" s="1"/>
  <c r="O19" i="27" s="1"/>
  <c r="P19" i="27" s="1"/>
  <c r="Q19" i="27" s="1"/>
  <c r="R19" i="27" s="1"/>
  <c r="S19" i="27" s="1"/>
  <c r="T19" i="27" s="1"/>
  <c r="U19" i="27" s="1"/>
  <c r="O20" i="27" s="1"/>
  <c r="P20" i="27" s="1"/>
  <c r="Q20" i="27" s="1"/>
  <c r="R20" i="27" s="1"/>
  <c r="S20" i="27" s="1"/>
  <c r="T20" i="27" s="1"/>
  <c r="U20" i="27" s="1"/>
  <c r="O21" i="27" s="1"/>
  <c r="P21" i="27" s="1"/>
  <c r="Q21" i="27" s="1"/>
  <c r="R21" i="27" s="1"/>
  <c r="S21" i="27" s="1"/>
  <c r="T21" i="27" s="1"/>
  <c r="U21" i="27" s="1"/>
  <c r="O22" i="27" s="1"/>
  <c r="P22" i="27" s="1"/>
  <c r="Q22" i="27" s="1"/>
  <c r="R22" i="27" s="1"/>
  <c r="S22" i="27" s="1"/>
  <c r="T22" i="27" s="1"/>
  <c r="U22" i="27" s="1"/>
  <c r="S17" i="27"/>
  <c r="R17" i="27"/>
  <c r="Q17" i="27"/>
  <c r="P17" i="27"/>
  <c r="O17" i="27"/>
  <c r="H17" i="27"/>
  <c r="I17" i="27" s="1"/>
  <c r="J17" i="27" s="1"/>
  <c r="K17" i="27" s="1"/>
  <c r="L17" i="27" s="1"/>
  <c r="M17" i="27" s="1"/>
  <c r="N17" i="27" s="1"/>
  <c r="H18" i="27" s="1"/>
  <c r="I18" i="27" s="1"/>
  <c r="J18" i="27" s="1"/>
  <c r="K18" i="27" s="1"/>
  <c r="L18" i="27" s="1"/>
  <c r="M18" i="27" s="1"/>
  <c r="N18" i="27" s="1"/>
  <c r="H19" i="27" s="1"/>
  <c r="B17" i="27"/>
  <c r="C17" i="27" s="1"/>
  <c r="D17" i="27" s="1"/>
  <c r="E17" i="27" s="1"/>
  <c r="F17" i="27" s="1"/>
  <c r="G17" i="27" s="1"/>
  <c r="A18" i="27" s="1"/>
  <c r="B18" i="27" s="1"/>
  <c r="C18" i="27" s="1"/>
  <c r="D18" i="27" s="1"/>
  <c r="E18" i="27" s="1"/>
  <c r="F18" i="27" s="1"/>
  <c r="G18" i="27" s="1"/>
  <c r="A19" i="27" s="1"/>
  <c r="B19" i="27" s="1"/>
  <c r="C19" i="27" s="1"/>
  <c r="D19" i="27" s="1"/>
  <c r="E19" i="27" s="1"/>
  <c r="F19" i="27" s="1"/>
  <c r="G19" i="27" s="1"/>
  <c r="A20" i="27" s="1"/>
  <c r="B20" i="27" s="1"/>
  <c r="C20" i="27" s="1"/>
  <c r="D20" i="27" s="1"/>
  <c r="E20" i="27" s="1"/>
  <c r="F20" i="27" s="1"/>
  <c r="G20" i="27" s="1"/>
  <c r="A21" i="27" s="1"/>
  <c r="B21" i="27" s="1"/>
  <c r="C21" i="27" s="1"/>
  <c r="D21" i="27" s="1"/>
  <c r="E21" i="27" s="1"/>
  <c r="F21" i="27" s="1"/>
  <c r="G21" i="27" s="1"/>
  <c r="A22" i="27" s="1"/>
  <c r="B22" i="27" s="1"/>
  <c r="C22" i="27" s="1"/>
  <c r="D22" i="27" s="1"/>
  <c r="E22" i="27" s="1"/>
  <c r="F22" i="27" s="1"/>
  <c r="G22" i="27" s="1"/>
  <c r="A17" i="27"/>
  <c r="U14" i="27"/>
  <c r="T14" i="27"/>
  <c r="S14" i="27"/>
  <c r="R14" i="27"/>
  <c r="Q14" i="27"/>
  <c r="A13" i="27"/>
  <c r="B13" i="27" s="1"/>
  <c r="C13" i="27" s="1"/>
  <c r="D13" i="27" s="1"/>
  <c r="E13" i="27" s="1"/>
  <c r="F13" i="27" s="1"/>
  <c r="G13" i="27" s="1"/>
  <c r="A14" i="27" s="1"/>
  <c r="B14" i="27" s="1"/>
  <c r="C14" i="27" s="1"/>
  <c r="D14" i="27" s="1"/>
  <c r="E14" i="27" s="1"/>
  <c r="F14" i="27" s="1"/>
  <c r="G14" i="27" s="1"/>
  <c r="S9" i="27"/>
  <c r="T9" i="27" s="1"/>
  <c r="U9" i="27" s="1"/>
  <c r="O10" i="27" s="1"/>
  <c r="P10" i="27" s="1"/>
  <c r="Q10" i="27" s="1"/>
  <c r="R10" i="27" s="1"/>
  <c r="S10" i="27" s="1"/>
  <c r="T10" i="27" s="1"/>
  <c r="U10" i="27" s="1"/>
  <c r="O11" i="27" s="1"/>
  <c r="P11" i="27" s="1"/>
  <c r="Q11" i="27" s="1"/>
  <c r="R11" i="27" s="1"/>
  <c r="S11" i="27" s="1"/>
  <c r="T11" i="27" s="1"/>
  <c r="U11" i="27" s="1"/>
  <c r="O12" i="27" s="1"/>
  <c r="P12" i="27" s="1"/>
  <c r="Q12" i="27" s="1"/>
  <c r="R12" i="27" s="1"/>
  <c r="S12" i="27" s="1"/>
  <c r="T12" i="27" s="1"/>
  <c r="U12" i="27" s="1"/>
  <c r="O13" i="27" s="1"/>
  <c r="P13" i="27" s="1"/>
  <c r="Q13" i="27" s="1"/>
  <c r="R13" i="27" s="1"/>
  <c r="S13" i="27" s="1"/>
  <c r="T13" i="27" s="1"/>
  <c r="U13" i="27" s="1"/>
  <c r="O14" i="27" s="1"/>
  <c r="P14" i="27" s="1"/>
  <c r="O9" i="27"/>
  <c r="P9" i="27" s="1"/>
  <c r="Q9" i="27" s="1"/>
  <c r="R9" i="27" s="1"/>
  <c r="H9" i="27"/>
  <c r="I9" i="27" s="1"/>
  <c r="J9" i="27" s="1"/>
  <c r="K9" i="27" s="1"/>
  <c r="L9" i="27" s="1"/>
  <c r="M9" i="27" s="1"/>
  <c r="N9" i="27" s="1"/>
  <c r="H10" i="27" s="1"/>
  <c r="I10" i="27" s="1"/>
  <c r="J10" i="27" s="1"/>
  <c r="K10" i="27" s="1"/>
  <c r="L10" i="27" s="1"/>
  <c r="M10" i="27" s="1"/>
  <c r="N10" i="27" s="1"/>
  <c r="H11" i="27" s="1"/>
  <c r="I11" i="27" s="1"/>
  <c r="J11" i="27" s="1"/>
  <c r="K11" i="27" s="1"/>
  <c r="L11" i="27" s="1"/>
  <c r="M11" i="27" s="1"/>
  <c r="N11" i="27" s="1"/>
  <c r="H12" i="27" s="1"/>
  <c r="I12" i="27" s="1"/>
  <c r="J12" i="27" s="1"/>
  <c r="K12" i="27" s="1"/>
  <c r="L12" i="27" s="1"/>
  <c r="M12" i="27" s="1"/>
  <c r="N12" i="27" s="1"/>
  <c r="H13" i="27" s="1"/>
  <c r="I13" i="27" s="1"/>
  <c r="J13" i="27" s="1"/>
  <c r="K13" i="27" s="1"/>
  <c r="L13" i="27" s="1"/>
  <c r="M13" i="27" s="1"/>
  <c r="N13" i="27" s="1"/>
  <c r="H14" i="27" s="1"/>
  <c r="I14" i="27" s="1"/>
  <c r="J14" i="27" s="1"/>
  <c r="K14" i="27" s="1"/>
  <c r="L14" i="27" s="1"/>
  <c r="M14" i="27" s="1"/>
  <c r="N14" i="27" s="1"/>
  <c r="A9" i="27"/>
  <c r="B9" i="27" s="1"/>
  <c r="C9" i="27" s="1"/>
  <c r="D9" i="27" s="1"/>
  <c r="E9" i="27" s="1"/>
  <c r="F9" i="27" s="1"/>
  <c r="G9" i="27" s="1"/>
  <c r="A10" i="27" s="1"/>
  <c r="B10" i="27" s="1"/>
  <c r="C10" i="27" s="1"/>
  <c r="D10" i="27" s="1"/>
  <c r="E10" i="27" s="1"/>
  <c r="F10" i="27" s="1"/>
  <c r="G10" i="27" s="1"/>
  <c r="A11" i="27" s="1"/>
  <c r="B11" i="27" s="1"/>
  <c r="C11" i="27" s="1"/>
  <c r="D11" i="27" s="1"/>
  <c r="E11" i="27" s="1"/>
  <c r="F11" i="27" s="1"/>
  <c r="G11" i="27" s="1"/>
  <c r="A12" i="27" s="1"/>
  <c r="B12" i="27" s="1"/>
  <c r="C12" i="27" s="1"/>
  <c r="D12" i="27" s="1"/>
  <c r="E12" i="27" s="1"/>
  <c r="F12" i="27" s="1"/>
  <c r="G12" i="27" s="1"/>
  <c r="C6" i="27"/>
  <c r="O35" i="26"/>
  <c r="P35" i="26" s="1"/>
  <c r="Q35" i="26" s="1"/>
  <c r="R35" i="26" s="1"/>
  <c r="S35" i="26" s="1"/>
  <c r="T35" i="26" s="1"/>
  <c r="U35" i="26" s="1"/>
  <c r="O36" i="26" s="1"/>
  <c r="P36" i="26" s="1"/>
  <c r="Q36" i="26" s="1"/>
  <c r="R36" i="26" s="1"/>
  <c r="S36" i="26" s="1"/>
  <c r="T36" i="26" s="1"/>
  <c r="U36" i="26" s="1"/>
  <c r="O37" i="26" s="1"/>
  <c r="P37" i="26" s="1"/>
  <c r="Q37" i="26" s="1"/>
  <c r="R37" i="26" s="1"/>
  <c r="S37" i="26" s="1"/>
  <c r="T37" i="26" s="1"/>
  <c r="U37" i="26" s="1"/>
  <c r="O38" i="26" s="1"/>
  <c r="P38" i="26" s="1"/>
  <c r="Q38" i="26" s="1"/>
  <c r="R38" i="26" s="1"/>
  <c r="S38" i="26" s="1"/>
  <c r="T38" i="26" s="1"/>
  <c r="U38" i="26" s="1"/>
  <c r="O39" i="26" s="1"/>
  <c r="P39" i="26" s="1"/>
  <c r="Q39" i="26" s="1"/>
  <c r="R39" i="26" s="1"/>
  <c r="S39" i="26" s="1"/>
  <c r="T39" i="26" s="1"/>
  <c r="U39" i="26" s="1"/>
  <c r="O40" i="26" s="1"/>
  <c r="P40" i="26" s="1"/>
  <c r="Q40" i="26" s="1"/>
  <c r="R40" i="26" s="1"/>
  <c r="S40" i="26" s="1"/>
  <c r="T40" i="26" s="1"/>
  <c r="U40" i="26" s="1"/>
  <c r="I35" i="26"/>
  <c r="J35" i="26" s="1"/>
  <c r="K35" i="26" s="1"/>
  <c r="L35" i="26" s="1"/>
  <c r="M35" i="26" s="1"/>
  <c r="N35" i="26" s="1"/>
  <c r="H36" i="26" s="1"/>
  <c r="I36" i="26" s="1"/>
  <c r="J36" i="26" s="1"/>
  <c r="K36" i="26" s="1"/>
  <c r="L36" i="26" s="1"/>
  <c r="M36" i="26" s="1"/>
  <c r="N36" i="26" s="1"/>
  <c r="H37" i="26" s="1"/>
  <c r="I37" i="26" s="1"/>
  <c r="J37" i="26" s="1"/>
  <c r="K37" i="26" s="1"/>
  <c r="L37" i="26" s="1"/>
  <c r="M37" i="26" s="1"/>
  <c r="N37" i="26" s="1"/>
  <c r="H38" i="26" s="1"/>
  <c r="I38" i="26" s="1"/>
  <c r="J38" i="26" s="1"/>
  <c r="K38" i="26" s="1"/>
  <c r="L38" i="26" s="1"/>
  <c r="M38" i="26" s="1"/>
  <c r="N38" i="26" s="1"/>
  <c r="H39" i="26" s="1"/>
  <c r="I39" i="26" s="1"/>
  <c r="J39" i="26" s="1"/>
  <c r="K39" i="26" s="1"/>
  <c r="L39" i="26" s="1"/>
  <c r="M39" i="26" s="1"/>
  <c r="N39" i="26" s="1"/>
  <c r="H35" i="26"/>
  <c r="A35" i="26"/>
  <c r="B35" i="26" s="1"/>
  <c r="C35" i="26" s="1"/>
  <c r="D35" i="26" s="1"/>
  <c r="E35" i="26" s="1"/>
  <c r="F35" i="26" s="1"/>
  <c r="G35" i="26" s="1"/>
  <c r="A36" i="26" s="1"/>
  <c r="B36" i="26" s="1"/>
  <c r="C36" i="26" s="1"/>
  <c r="D36" i="26" s="1"/>
  <c r="E36" i="26" s="1"/>
  <c r="F36" i="26" s="1"/>
  <c r="G36" i="26" s="1"/>
  <c r="A37" i="26" s="1"/>
  <c r="B37" i="26" s="1"/>
  <c r="C37" i="26" s="1"/>
  <c r="D37" i="26" s="1"/>
  <c r="E37" i="26" s="1"/>
  <c r="F37" i="26" s="1"/>
  <c r="G37" i="26" s="1"/>
  <c r="A38" i="26" s="1"/>
  <c r="B38" i="26" s="1"/>
  <c r="C38" i="26" s="1"/>
  <c r="D38" i="26" s="1"/>
  <c r="E38" i="26" s="1"/>
  <c r="F38" i="26" s="1"/>
  <c r="G38" i="26" s="1"/>
  <c r="A39" i="26" s="1"/>
  <c r="B39" i="26" s="1"/>
  <c r="C39" i="26" s="1"/>
  <c r="D39" i="26" s="1"/>
  <c r="E39" i="26" s="1"/>
  <c r="F39" i="26" s="1"/>
  <c r="G39" i="26" s="1"/>
  <c r="A40" i="26" s="1"/>
  <c r="B40" i="26" s="1"/>
  <c r="C40" i="26" s="1"/>
  <c r="D40" i="26" s="1"/>
  <c r="E40" i="26" s="1"/>
  <c r="F40" i="26" s="1"/>
  <c r="G40" i="26" s="1"/>
  <c r="C32" i="26"/>
  <c r="S26" i="26"/>
  <c r="T26" i="26" s="1"/>
  <c r="U26" i="26" s="1"/>
  <c r="O27" i="26" s="1"/>
  <c r="P27" i="26" s="1"/>
  <c r="Q27" i="26" s="1"/>
  <c r="R27" i="26" s="1"/>
  <c r="S27" i="26" s="1"/>
  <c r="T27" i="26" s="1"/>
  <c r="U27" i="26" s="1"/>
  <c r="O28" i="26" s="1"/>
  <c r="P28" i="26" s="1"/>
  <c r="Q28" i="26" s="1"/>
  <c r="R28" i="26" s="1"/>
  <c r="S28" i="26" s="1"/>
  <c r="T28" i="26" s="1"/>
  <c r="U28" i="26" s="1"/>
  <c r="O29" i="26" s="1"/>
  <c r="P29" i="26" s="1"/>
  <c r="Q29" i="26" s="1"/>
  <c r="R29" i="26" s="1"/>
  <c r="S29" i="26" s="1"/>
  <c r="T29" i="26" s="1"/>
  <c r="U29" i="26" s="1"/>
  <c r="O30" i="26" s="1"/>
  <c r="P30" i="26" s="1"/>
  <c r="Q30" i="26" s="1"/>
  <c r="R30" i="26" s="1"/>
  <c r="S30" i="26" s="1"/>
  <c r="T30" i="26" s="1"/>
  <c r="U30" i="26" s="1"/>
  <c r="N26" i="26"/>
  <c r="H27" i="26" s="1"/>
  <c r="I27" i="26" s="1"/>
  <c r="J27" i="26" s="1"/>
  <c r="K27" i="26" s="1"/>
  <c r="L27" i="26" s="1"/>
  <c r="M27" i="26" s="1"/>
  <c r="N27" i="26" s="1"/>
  <c r="H28" i="26" s="1"/>
  <c r="I28" i="26" s="1"/>
  <c r="J28" i="26" s="1"/>
  <c r="K28" i="26" s="1"/>
  <c r="L28" i="26" s="1"/>
  <c r="M28" i="26" s="1"/>
  <c r="N28" i="26" s="1"/>
  <c r="H29" i="26" s="1"/>
  <c r="E26" i="26"/>
  <c r="F26" i="26" s="1"/>
  <c r="G26" i="26" s="1"/>
  <c r="A27" i="26" s="1"/>
  <c r="B27" i="26" s="1"/>
  <c r="C27" i="26" s="1"/>
  <c r="D27" i="26" s="1"/>
  <c r="E27" i="26" s="1"/>
  <c r="F27" i="26" s="1"/>
  <c r="G27" i="26" s="1"/>
  <c r="A28" i="26" s="1"/>
  <c r="B28" i="26" s="1"/>
  <c r="C28" i="26" s="1"/>
  <c r="D28" i="26" s="1"/>
  <c r="E28" i="26" s="1"/>
  <c r="F28" i="26" s="1"/>
  <c r="G28" i="26" s="1"/>
  <c r="A29" i="26" s="1"/>
  <c r="B29" i="26" s="1"/>
  <c r="C29" i="26" s="1"/>
  <c r="D29" i="26" s="1"/>
  <c r="E29" i="26" s="1"/>
  <c r="F29" i="26" s="1"/>
  <c r="G29" i="26" s="1"/>
  <c r="A30" i="26" s="1"/>
  <c r="P25" i="26"/>
  <c r="Q25" i="26" s="1"/>
  <c r="R25" i="26" s="1"/>
  <c r="S25" i="26" s="1"/>
  <c r="T25" i="26" s="1"/>
  <c r="U25" i="26" s="1"/>
  <c r="O26" i="26" s="1"/>
  <c r="P26" i="26" s="1"/>
  <c r="Q26" i="26" s="1"/>
  <c r="R26" i="26" s="1"/>
  <c r="O25" i="26"/>
  <c r="H25" i="26"/>
  <c r="I25" i="26" s="1"/>
  <c r="J25" i="26" s="1"/>
  <c r="K25" i="26" s="1"/>
  <c r="L25" i="26" s="1"/>
  <c r="M25" i="26" s="1"/>
  <c r="N25" i="26" s="1"/>
  <c r="H26" i="26" s="1"/>
  <c r="I26" i="26" s="1"/>
  <c r="J26" i="26" s="1"/>
  <c r="K26" i="26" s="1"/>
  <c r="L26" i="26" s="1"/>
  <c r="M26" i="26" s="1"/>
  <c r="D25" i="26"/>
  <c r="E25" i="26" s="1"/>
  <c r="F25" i="26" s="1"/>
  <c r="G25" i="26" s="1"/>
  <c r="A26" i="26" s="1"/>
  <c r="B26" i="26" s="1"/>
  <c r="C26" i="26" s="1"/>
  <c r="D26" i="26" s="1"/>
  <c r="C25" i="26"/>
  <c r="B25" i="26"/>
  <c r="A25" i="26"/>
  <c r="P18" i="26"/>
  <c r="Q18" i="26" s="1"/>
  <c r="R18" i="26" s="1"/>
  <c r="S18" i="26" s="1"/>
  <c r="T18" i="26" s="1"/>
  <c r="U18" i="26" s="1"/>
  <c r="O19" i="26" s="1"/>
  <c r="P19" i="26" s="1"/>
  <c r="Q19" i="26" s="1"/>
  <c r="R19" i="26" s="1"/>
  <c r="S19" i="26" s="1"/>
  <c r="T19" i="26" s="1"/>
  <c r="U19" i="26" s="1"/>
  <c r="O20" i="26" s="1"/>
  <c r="P20" i="26" s="1"/>
  <c r="Q20" i="26" s="1"/>
  <c r="R20" i="26" s="1"/>
  <c r="S20" i="26" s="1"/>
  <c r="T20" i="26" s="1"/>
  <c r="U20" i="26" s="1"/>
  <c r="O21" i="26" s="1"/>
  <c r="P21" i="26" s="1"/>
  <c r="Q21" i="26" s="1"/>
  <c r="R21" i="26" s="1"/>
  <c r="S21" i="26" s="1"/>
  <c r="T21" i="26" s="1"/>
  <c r="U21" i="26" s="1"/>
  <c r="O22" i="26" s="1"/>
  <c r="P22" i="26" s="1"/>
  <c r="Q22" i="26" s="1"/>
  <c r="R22" i="26" s="1"/>
  <c r="S22" i="26" s="1"/>
  <c r="T22" i="26" s="1"/>
  <c r="U22" i="26" s="1"/>
  <c r="A18" i="26"/>
  <c r="B18" i="26" s="1"/>
  <c r="C18" i="26" s="1"/>
  <c r="D18" i="26" s="1"/>
  <c r="E18" i="26" s="1"/>
  <c r="F18" i="26" s="1"/>
  <c r="G18" i="26" s="1"/>
  <c r="A19" i="26" s="1"/>
  <c r="B19" i="26" s="1"/>
  <c r="C19" i="26" s="1"/>
  <c r="D19" i="26" s="1"/>
  <c r="E19" i="26" s="1"/>
  <c r="F19" i="26" s="1"/>
  <c r="G19" i="26" s="1"/>
  <c r="A20" i="26" s="1"/>
  <c r="B20" i="26" s="1"/>
  <c r="C20" i="26" s="1"/>
  <c r="D20" i="26" s="1"/>
  <c r="E20" i="26" s="1"/>
  <c r="F20" i="26" s="1"/>
  <c r="G20" i="26" s="1"/>
  <c r="A21" i="26" s="1"/>
  <c r="B21" i="26" s="1"/>
  <c r="C21" i="26" s="1"/>
  <c r="D21" i="26" s="1"/>
  <c r="E21" i="26" s="1"/>
  <c r="F21" i="26" s="1"/>
  <c r="G21" i="26" s="1"/>
  <c r="A22" i="26" s="1"/>
  <c r="B22" i="26" s="1"/>
  <c r="C22" i="26" s="1"/>
  <c r="D22" i="26" s="1"/>
  <c r="E22" i="26" s="1"/>
  <c r="F22" i="26" s="1"/>
  <c r="G22" i="26" s="1"/>
  <c r="U17" i="26"/>
  <c r="O18" i="26" s="1"/>
  <c r="T17" i="26"/>
  <c r="R17" i="26"/>
  <c r="S17" i="26" s="1"/>
  <c r="Q17" i="26"/>
  <c r="O17" i="26"/>
  <c r="P17" i="26" s="1"/>
  <c r="H17" i="26"/>
  <c r="I17" i="26" s="1"/>
  <c r="J17" i="26" s="1"/>
  <c r="K17" i="26" s="1"/>
  <c r="L17" i="26" s="1"/>
  <c r="M17" i="26" s="1"/>
  <c r="N17" i="26" s="1"/>
  <c r="H18" i="26" s="1"/>
  <c r="I18" i="26" s="1"/>
  <c r="J18" i="26" s="1"/>
  <c r="K18" i="26" s="1"/>
  <c r="L18" i="26" s="1"/>
  <c r="M18" i="26" s="1"/>
  <c r="N18" i="26" s="1"/>
  <c r="H19" i="26" s="1"/>
  <c r="I19" i="26" s="1"/>
  <c r="J19" i="26" s="1"/>
  <c r="K19" i="26" s="1"/>
  <c r="L19" i="26" s="1"/>
  <c r="M19" i="26" s="1"/>
  <c r="N19" i="26" s="1"/>
  <c r="H20" i="26" s="1"/>
  <c r="I20" i="26" s="1"/>
  <c r="J20" i="26" s="1"/>
  <c r="K20" i="26" s="1"/>
  <c r="L20" i="26" s="1"/>
  <c r="M20" i="26" s="1"/>
  <c r="N20" i="26" s="1"/>
  <c r="H21" i="26" s="1"/>
  <c r="I21" i="26" s="1"/>
  <c r="J21" i="26" s="1"/>
  <c r="K21" i="26" s="1"/>
  <c r="L21" i="26" s="1"/>
  <c r="M21" i="26" s="1"/>
  <c r="N21" i="26" s="1"/>
  <c r="H22" i="26" s="1"/>
  <c r="I22" i="26" s="1"/>
  <c r="J22" i="26" s="1"/>
  <c r="K22" i="26" s="1"/>
  <c r="L22" i="26" s="1"/>
  <c r="M22" i="26" s="1"/>
  <c r="N22" i="26" s="1"/>
  <c r="F17" i="26"/>
  <c r="G17" i="26" s="1"/>
  <c r="E17" i="26"/>
  <c r="D17" i="26"/>
  <c r="A17" i="26"/>
  <c r="B17" i="26" s="1"/>
  <c r="C17" i="26" s="1"/>
  <c r="U14" i="26"/>
  <c r="T14" i="26"/>
  <c r="S14" i="26"/>
  <c r="R14" i="26"/>
  <c r="Q14" i="26"/>
  <c r="O13" i="26"/>
  <c r="P13" i="26" s="1"/>
  <c r="Q13" i="26" s="1"/>
  <c r="R13" i="26" s="1"/>
  <c r="S13" i="26" s="1"/>
  <c r="T13" i="26" s="1"/>
  <c r="U13" i="26" s="1"/>
  <c r="O14" i="26" s="1"/>
  <c r="P14" i="26" s="1"/>
  <c r="N13" i="26"/>
  <c r="H14" i="26" s="1"/>
  <c r="I14" i="26" s="1"/>
  <c r="J14" i="26" s="1"/>
  <c r="K14" i="26" s="1"/>
  <c r="L14" i="26" s="1"/>
  <c r="M14" i="26" s="1"/>
  <c r="N14" i="26" s="1"/>
  <c r="H10" i="26"/>
  <c r="I10" i="26" s="1"/>
  <c r="J10" i="26" s="1"/>
  <c r="K10" i="26" s="1"/>
  <c r="L10" i="26" s="1"/>
  <c r="M10" i="26" s="1"/>
  <c r="N10" i="26" s="1"/>
  <c r="H11" i="26" s="1"/>
  <c r="I11" i="26" s="1"/>
  <c r="J11" i="26" s="1"/>
  <c r="K11" i="26" s="1"/>
  <c r="L11" i="26" s="1"/>
  <c r="M11" i="26" s="1"/>
  <c r="N11" i="26" s="1"/>
  <c r="H12" i="26" s="1"/>
  <c r="I12" i="26" s="1"/>
  <c r="J12" i="26" s="1"/>
  <c r="K12" i="26" s="1"/>
  <c r="L12" i="26" s="1"/>
  <c r="M12" i="26" s="1"/>
  <c r="N12" i="26" s="1"/>
  <c r="H13" i="26" s="1"/>
  <c r="I13" i="26" s="1"/>
  <c r="J13" i="26" s="1"/>
  <c r="K13" i="26" s="1"/>
  <c r="L13" i="26" s="1"/>
  <c r="M13" i="26" s="1"/>
  <c r="O9" i="26"/>
  <c r="P9" i="26" s="1"/>
  <c r="Q9" i="26" s="1"/>
  <c r="R9" i="26" s="1"/>
  <c r="S9" i="26" s="1"/>
  <c r="T9" i="26" s="1"/>
  <c r="U9" i="26" s="1"/>
  <c r="O10" i="26" s="1"/>
  <c r="P10" i="26" s="1"/>
  <c r="Q10" i="26" s="1"/>
  <c r="R10" i="26" s="1"/>
  <c r="S10" i="26" s="1"/>
  <c r="T10" i="26" s="1"/>
  <c r="U10" i="26" s="1"/>
  <c r="O11" i="26" s="1"/>
  <c r="P11" i="26" s="1"/>
  <c r="Q11" i="26" s="1"/>
  <c r="R11" i="26" s="1"/>
  <c r="S11" i="26" s="1"/>
  <c r="T11" i="26" s="1"/>
  <c r="U11" i="26" s="1"/>
  <c r="O12" i="26" s="1"/>
  <c r="P12" i="26" s="1"/>
  <c r="Q12" i="26" s="1"/>
  <c r="R12" i="26" s="1"/>
  <c r="S12" i="26" s="1"/>
  <c r="T12" i="26" s="1"/>
  <c r="U12" i="26" s="1"/>
  <c r="H9" i="26"/>
  <c r="I9" i="26" s="1"/>
  <c r="J9" i="26" s="1"/>
  <c r="K9" i="26" s="1"/>
  <c r="L9" i="26" s="1"/>
  <c r="M9" i="26" s="1"/>
  <c r="N9" i="26" s="1"/>
  <c r="E9" i="26"/>
  <c r="F9" i="26" s="1"/>
  <c r="G9" i="26" s="1"/>
  <c r="A10" i="26" s="1"/>
  <c r="B10" i="26" s="1"/>
  <c r="C10" i="26" s="1"/>
  <c r="D10" i="26" s="1"/>
  <c r="E10" i="26" s="1"/>
  <c r="F10" i="26" s="1"/>
  <c r="G10" i="26" s="1"/>
  <c r="A11" i="26" s="1"/>
  <c r="B11" i="26" s="1"/>
  <c r="C11" i="26" s="1"/>
  <c r="D11" i="26" s="1"/>
  <c r="E11" i="26" s="1"/>
  <c r="F11" i="26" s="1"/>
  <c r="G11" i="26" s="1"/>
  <c r="A12" i="26" s="1"/>
  <c r="B12" i="26" s="1"/>
  <c r="C12" i="26" s="1"/>
  <c r="D12" i="26" s="1"/>
  <c r="E12" i="26" s="1"/>
  <c r="F12" i="26" s="1"/>
  <c r="G12" i="26" s="1"/>
  <c r="A13" i="26" s="1"/>
  <c r="B13" i="26" s="1"/>
  <c r="C13" i="26" s="1"/>
  <c r="D13" i="26" s="1"/>
  <c r="E13" i="26" s="1"/>
  <c r="F13" i="26" s="1"/>
  <c r="G13" i="26" s="1"/>
  <c r="A14" i="26" s="1"/>
  <c r="B14" i="26" s="1"/>
  <c r="C14" i="26" s="1"/>
  <c r="D14" i="26" s="1"/>
  <c r="E14" i="26" s="1"/>
  <c r="F14" i="26" s="1"/>
  <c r="G14" i="26" s="1"/>
  <c r="D9" i="26"/>
  <c r="C9" i="26"/>
  <c r="B9" i="26"/>
  <c r="A9" i="26"/>
  <c r="C6" i="26"/>
  <c r="N38" i="25"/>
  <c r="H39" i="25" s="1"/>
  <c r="I39" i="25" s="1"/>
  <c r="J39" i="25" s="1"/>
  <c r="K39" i="25" s="1"/>
  <c r="L39" i="25" s="1"/>
  <c r="M39" i="25" s="1"/>
  <c r="N39" i="25" s="1"/>
  <c r="B37" i="25"/>
  <c r="C37" i="25" s="1"/>
  <c r="D37" i="25" s="1"/>
  <c r="E37" i="25" s="1"/>
  <c r="F37" i="25" s="1"/>
  <c r="G37" i="25" s="1"/>
  <c r="A38" i="25" s="1"/>
  <c r="B38" i="25" s="1"/>
  <c r="C38" i="25" s="1"/>
  <c r="D38" i="25" s="1"/>
  <c r="E38" i="25" s="1"/>
  <c r="F38" i="25" s="1"/>
  <c r="G38" i="25" s="1"/>
  <c r="A39" i="25" s="1"/>
  <c r="B39" i="25" s="1"/>
  <c r="C39" i="25" s="1"/>
  <c r="D39" i="25" s="1"/>
  <c r="E39" i="25" s="1"/>
  <c r="F39" i="25" s="1"/>
  <c r="G39" i="25" s="1"/>
  <c r="A40" i="25" s="1"/>
  <c r="B40" i="25" s="1"/>
  <c r="C40" i="25" s="1"/>
  <c r="D40" i="25" s="1"/>
  <c r="E40" i="25" s="1"/>
  <c r="F40" i="25" s="1"/>
  <c r="G40" i="25" s="1"/>
  <c r="T35" i="25"/>
  <c r="U35" i="25" s="1"/>
  <c r="O36" i="25" s="1"/>
  <c r="P36" i="25" s="1"/>
  <c r="Q36" i="25" s="1"/>
  <c r="R36" i="25" s="1"/>
  <c r="S36" i="25" s="1"/>
  <c r="T36" i="25" s="1"/>
  <c r="U36" i="25" s="1"/>
  <c r="O37" i="25" s="1"/>
  <c r="P37" i="25" s="1"/>
  <c r="Q37" i="25" s="1"/>
  <c r="R37" i="25" s="1"/>
  <c r="S37" i="25" s="1"/>
  <c r="T37" i="25" s="1"/>
  <c r="U37" i="25" s="1"/>
  <c r="O38" i="25" s="1"/>
  <c r="P38" i="25" s="1"/>
  <c r="Q38" i="25" s="1"/>
  <c r="R38" i="25" s="1"/>
  <c r="S38" i="25" s="1"/>
  <c r="T38" i="25" s="1"/>
  <c r="U38" i="25" s="1"/>
  <c r="O39" i="25" s="1"/>
  <c r="P39" i="25" s="1"/>
  <c r="Q39" i="25" s="1"/>
  <c r="R39" i="25" s="1"/>
  <c r="S39" i="25" s="1"/>
  <c r="T39" i="25" s="1"/>
  <c r="U39" i="25" s="1"/>
  <c r="O40" i="25" s="1"/>
  <c r="P40" i="25" s="1"/>
  <c r="Q40" i="25" s="1"/>
  <c r="R40" i="25" s="1"/>
  <c r="S40" i="25" s="1"/>
  <c r="T40" i="25" s="1"/>
  <c r="U40" i="25" s="1"/>
  <c r="O35" i="25"/>
  <c r="P35" i="25" s="1"/>
  <c r="Q35" i="25" s="1"/>
  <c r="R35" i="25" s="1"/>
  <c r="S35" i="25" s="1"/>
  <c r="L35" i="25"/>
  <c r="M35" i="25" s="1"/>
  <c r="N35" i="25" s="1"/>
  <c r="H36" i="25" s="1"/>
  <c r="I36" i="25" s="1"/>
  <c r="J36" i="25" s="1"/>
  <c r="K36" i="25" s="1"/>
  <c r="L36" i="25" s="1"/>
  <c r="M36" i="25" s="1"/>
  <c r="N36" i="25" s="1"/>
  <c r="H37" i="25" s="1"/>
  <c r="I37" i="25" s="1"/>
  <c r="J37" i="25" s="1"/>
  <c r="K37" i="25" s="1"/>
  <c r="L37" i="25" s="1"/>
  <c r="M37" i="25" s="1"/>
  <c r="N37" i="25" s="1"/>
  <c r="H38" i="25" s="1"/>
  <c r="I38" i="25" s="1"/>
  <c r="J38" i="25" s="1"/>
  <c r="K38" i="25" s="1"/>
  <c r="L38" i="25" s="1"/>
  <c r="M38" i="25" s="1"/>
  <c r="H35" i="25"/>
  <c r="I35" i="25" s="1"/>
  <c r="J35" i="25" s="1"/>
  <c r="K35" i="25" s="1"/>
  <c r="A35" i="25"/>
  <c r="B35" i="25" s="1"/>
  <c r="C35" i="25" s="1"/>
  <c r="D35" i="25" s="1"/>
  <c r="E35" i="25" s="1"/>
  <c r="F35" i="25" s="1"/>
  <c r="G35" i="25" s="1"/>
  <c r="A36" i="25" s="1"/>
  <c r="B36" i="25" s="1"/>
  <c r="C36" i="25" s="1"/>
  <c r="D36" i="25" s="1"/>
  <c r="E36" i="25" s="1"/>
  <c r="F36" i="25" s="1"/>
  <c r="G36" i="25" s="1"/>
  <c r="A37" i="25" s="1"/>
  <c r="C32" i="25"/>
  <c r="O26" i="25"/>
  <c r="P26" i="25" s="1"/>
  <c r="Q26" i="25" s="1"/>
  <c r="R26" i="25" s="1"/>
  <c r="S26" i="25" s="1"/>
  <c r="T26" i="25" s="1"/>
  <c r="U26" i="25" s="1"/>
  <c r="O27" i="25" s="1"/>
  <c r="P27" i="25" s="1"/>
  <c r="Q27" i="25" s="1"/>
  <c r="R27" i="25" s="1"/>
  <c r="S27" i="25" s="1"/>
  <c r="T27" i="25" s="1"/>
  <c r="U27" i="25" s="1"/>
  <c r="O28" i="25" s="1"/>
  <c r="P28" i="25" s="1"/>
  <c r="Q28" i="25" s="1"/>
  <c r="R28" i="25" s="1"/>
  <c r="S28" i="25" s="1"/>
  <c r="T28" i="25" s="1"/>
  <c r="U28" i="25" s="1"/>
  <c r="O29" i="25" s="1"/>
  <c r="P29" i="25" s="1"/>
  <c r="Q29" i="25" s="1"/>
  <c r="R29" i="25" s="1"/>
  <c r="S29" i="25" s="1"/>
  <c r="T29" i="25" s="1"/>
  <c r="U29" i="25" s="1"/>
  <c r="O30" i="25" s="1"/>
  <c r="P30" i="25" s="1"/>
  <c r="Q30" i="25" s="1"/>
  <c r="R30" i="25" s="1"/>
  <c r="S30" i="25" s="1"/>
  <c r="T30" i="25" s="1"/>
  <c r="U30" i="25" s="1"/>
  <c r="S25" i="25"/>
  <c r="T25" i="25" s="1"/>
  <c r="U25" i="25" s="1"/>
  <c r="P25" i="25"/>
  <c r="Q25" i="25" s="1"/>
  <c r="R25" i="25" s="1"/>
  <c r="O25" i="25"/>
  <c r="I25" i="25"/>
  <c r="J25" i="25" s="1"/>
  <c r="K25" i="25" s="1"/>
  <c r="L25" i="25" s="1"/>
  <c r="M25" i="25" s="1"/>
  <c r="N25" i="25" s="1"/>
  <c r="H26" i="25" s="1"/>
  <c r="I26" i="25" s="1"/>
  <c r="J26" i="25" s="1"/>
  <c r="K26" i="25" s="1"/>
  <c r="L26" i="25" s="1"/>
  <c r="M26" i="25" s="1"/>
  <c r="N26" i="25" s="1"/>
  <c r="H27" i="25" s="1"/>
  <c r="I27" i="25" s="1"/>
  <c r="J27" i="25" s="1"/>
  <c r="K27" i="25" s="1"/>
  <c r="L27" i="25" s="1"/>
  <c r="M27" i="25" s="1"/>
  <c r="N27" i="25" s="1"/>
  <c r="H28" i="25" s="1"/>
  <c r="I28" i="25" s="1"/>
  <c r="J28" i="25" s="1"/>
  <c r="K28" i="25" s="1"/>
  <c r="L28" i="25" s="1"/>
  <c r="M28" i="25" s="1"/>
  <c r="N28" i="25" s="1"/>
  <c r="H29" i="25" s="1"/>
  <c r="H25" i="25"/>
  <c r="A25" i="25"/>
  <c r="B25" i="25" s="1"/>
  <c r="C25" i="25" s="1"/>
  <c r="D25" i="25" s="1"/>
  <c r="E25" i="25" s="1"/>
  <c r="F25" i="25" s="1"/>
  <c r="G25" i="25" s="1"/>
  <c r="A26" i="25" s="1"/>
  <c r="B26" i="25" s="1"/>
  <c r="C26" i="25" s="1"/>
  <c r="D26" i="25" s="1"/>
  <c r="E26" i="25" s="1"/>
  <c r="F26" i="25" s="1"/>
  <c r="G26" i="25" s="1"/>
  <c r="A27" i="25" s="1"/>
  <c r="B27" i="25" s="1"/>
  <c r="C27" i="25" s="1"/>
  <c r="D27" i="25" s="1"/>
  <c r="E27" i="25" s="1"/>
  <c r="F27" i="25" s="1"/>
  <c r="G27" i="25" s="1"/>
  <c r="A28" i="25" s="1"/>
  <c r="B28" i="25" s="1"/>
  <c r="C28" i="25" s="1"/>
  <c r="D28" i="25" s="1"/>
  <c r="E28" i="25" s="1"/>
  <c r="F28" i="25" s="1"/>
  <c r="G28" i="25" s="1"/>
  <c r="A29" i="25" s="1"/>
  <c r="B29" i="25" s="1"/>
  <c r="C29" i="25" s="1"/>
  <c r="D29" i="25" s="1"/>
  <c r="E29" i="25" s="1"/>
  <c r="F29" i="25" s="1"/>
  <c r="G29" i="25" s="1"/>
  <c r="A30" i="25" s="1"/>
  <c r="C18" i="25"/>
  <c r="D18" i="25" s="1"/>
  <c r="E18" i="25" s="1"/>
  <c r="F18" i="25" s="1"/>
  <c r="G18" i="25" s="1"/>
  <c r="A19" i="25" s="1"/>
  <c r="B19" i="25" s="1"/>
  <c r="C19" i="25" s="1"/>
  <c r="D19" i="25" s="1"/>
  <c r="E19" i="25" s="1"/>
  <c r="F19" i="25" s="1"/>
  <c r="G19" i="25" s="1"/>
  <c r="A20" i="25" s="1"/>
  <c r="B20" i="25" s="1"/>
  <c r="C20" i="25" s="1"/>
  <c r="D20" i="25" s="1"/>
  <c r="E20" i="25" s="1"/>
  <c r="F20" i="25" s="1"/>
  <c r="G20" i="25" s="1"/>
  <c r="A21" i="25" s="1"/>
  <c r="B21" i="25" s="1"/>
  <c r="C21" i="25" s="1"/>
  <c r="D21" i="25" s="1"/>
  <c r="E21" i="25" s="1"/>
  <c r="F21" i="25" s="1"/>
  <c r="G21" i="25" s="1"/>
  <c r="A22" i="25" s="1"/>
  <c r="B22" i="25" s="1"/>
  <c r="C22" i="25" s="1"/>
  <c r="D22" i="25" s="1"/>
  <c r="E22" i="25" s="1"/>
  <c r="F22" i="25" s="1"/>
  <c r="G22" i="25" s="1"/>
  <c r="O17" i="25"/>
  <c r="P17" i="25" s="1"/>
  <c r="Q17" i="25" s="1"/>
  <c r="R17" i="25" s="1"/>
  <c r="S17" i="25" s="1"/>
  <c r="T17" i="25" s="1"/>
  <c r="U17" i="25" s="1"/>
  <c r="O18" i="25" s="1"/>
  <c r="P18" i="25" s="1"/>
  <c r="Q18" i="25" s="1"/>
  <c r="R18" i="25" s="1"/>
  <c r="S18" i="25" s="1"/>
  <c r="T18" i="25" s="1"/>
  <c r="U18" i="25" s="1"/>
  <c r="O19" i="25" s="1"/>
  <c r="P19" i="25" s="1"/>
  <c r="Q19" i="25" s="1"/>
  <c r="R19" i="25" s="1"/>
  <c r="S19" i="25" s="1"/>
  <c r="T19" i="25" s="1"/>
  <c r="U19" i="25" s="1"/>
  <c r="O20" i="25" s="1"/>
  <c r="P20" i="25" s="1"/>
  <c r="Q20" i="25" s="1"/>
  <c r="R20" i="25" s="1"/>
  <c r="S20" i="25" s="1"/>
  <c r="T20" i="25" s="1"/>
  <c r="U20" i="25" s="1"/>
  <c r="O21" i="25" s="1"/>
  <c r="P21" i="25" s="1"/>
  <c r="Q21" i="25" s="1"/>
  <c r="R21" i="25" s="1"/>
  <c r="S21" i="25" s="1"/>
  <c r="T21" i="25" s="1"/>
  <c r="U21" i="25" s="1"/>
  <c r="O22" i="25" s="1"/>
  <c r="P22" i="25" s="1"/>
  <c r="Q22" i="25" s="1"/>
  <c r="R22" i="25" s="1"/>
  <c r="S22" i="25" s="1"/>
  <c r="T22" i="25" s="1"/>
  <c r="U22" i="25" s="1"/>
  <c r="H17" i="25"/>
  <c r="I17" i="25" s="1"/>
  <c r="J17" i="25" s="1"/>
  <c r="K17" i="25" s="1"/>
  <c r="L17" i="25" s="1"/>
  <c r="M17" i="25" s="1"/>
  <c r="N17" i="25" s="1"/>
  <c r="H18" i="25" s="1"/>
  <c r="I18" i="25" s="1"/>
  <c r="J18" i="25" s="1"/>
  <c r="K18" i="25" s="1"/>
  <c r="L18" i="25" s="1"/>
  <c r="M18" i="25" s="1"/>
  <c r="N18" i="25" s="1"/>
  <c r="H19" i="25" s="1"/>
  <c r="I19" i="25" s="1"/>
  <c r="J19" i="25" s="1"/>
  <c r="K19" i="25" s="1"/>
  <c r="L19" i="25" s="1"/>
  <c r="M19" i="25" s="1"/>
  <c r="N19" i="25" s="1"/>
  <c r="H20" i="25" s="1"/>
  <c r="I20" i="25" s="1"/>
  <c r="J20" i="25" s="1"/>
  <c r="K20" i="25" s="1"/>
  <c r="L20" i="25" s="1"/>
  <c r="M20" i="25" s="1"/>
  <c r="N20" i="25" s="1"/>
  <c r="H21" i="25" s="1"/>
  <c r="I21" i="25" s="1"/>
  <c r="J21" i="25" s="1"/>
  <c r="K21" i="25" s="1"/>
  <c r="L21" i="25" s="1"/>
  <c r="M21" i="25" s="1"/>
  <c r="N21" i="25" s="1"/>
  <c r="H22" i="25" s="1"/>
  <c r="I22" i="25" s="1"/>
  <c r="J22" i="25" s="1"/>
  <c r="K22" i="25" s="1"/>
  <c r="L22" i="25" s="1"/>
  <c r="M22" i="25" s="1"/>
  <c r="N22" i="25" s="1"/>
  <c r="A17" i="25"/>
  <c r="B17" i="25" s="1"/>
  <c r="C17" i="25" s="1"/>
  <c r="D17" i="25" s="1"/>
  <c r="E17" i="25" s="1"/>
  <c r="F17" i="25" s="1"/>
  <c r="G17" i="25" s="1"/>
  <c r="A18" i="25" s="1"/>
  <c r="B18" i="25" s="1"/>
  <c r="U14" i="25"/>
  <c r="T14" i="25"/>
  <c r="S14" i="25"/>
  <c r="R14" i="25"/>
  <c r="Q14" i="25"/>
  <c r="M10" i="25"/>
  <c r="N10" i="25" s="1"/>
  <c r="H11" i="25" s="1"/>
  <c r="I11" i="25" s="1"/>
  <c r="J11" i="25" s="1"/>
  <c r="K11" i="25" s="1"/>
  <c r="L11" i="25" s="1"/>
  <c r="M11" i="25" s="1"/>
  <c r="N11" i="25" s="1"/>
  <c r="H12" i="25" s="1"/>
  <c r="I12" i="25" s="1"/>
  <c r="J12" i="25" s="1"/>
  <c r="K12" i="25" s="1"/>
  <c r="L12" i="25" s="1"/>
  <c r="M12" i="25" s="1"/>
  <c r="N12" i="25" s="1"/>
  <c r="H13" i="25" s="1"/>
  <c r="I13" i="25" s="1"/>
  <c r="J13" i="25" s="1"/>
  <c r="K13" i="25" s="1"/>
  <c r="L13" i="25" s="1"/>
  <c r="M13" i="25" s="1"/>
  <c r="N13" i="25" s="1"/>
  <c r="H14" i="25" s="1"/>
  <c r="I14" i="25" s="1"/>
  <c r="J14" i="25" s="1"/>
  <c r="K14" i="25" s="1"/>
  <c r="L14" i="25" s="1"/>
  <c r="M14" i="25" s="1"/>
  <c r="N14" i="25" s="1"/>
  <c r="R9" i="25"/>
  <c r="S9" i="25" s="1"/>
  <c r="T9" i="25" s="1"/>
  <c r="U9" i="25" s="1"/>
  <c r="O10" i="25" s="1"/>
  <c r="P10" i="25" s="1"/>
  <c r="Q10" i="25" s="1"/>
  <c r="R10" i="25" s="1"/>
  <c r="S10" i="25" s="1"/>
  <c r="T10" i="25" s="1"/>
  <c r="U10" i="25" s="1"/>
  <c r="O11" i="25" s="1"/>
  <c r="P11" i="25" s="1"/>
  <c r="Q11" i="25" s="1"/>
  <c r="R11" i="25" s="1"/>
  <c r="S11" i="25" s="1"/>
  <c r="T11" i="25" s="1"/>
  <c r="U11" i="25" s="1"/>
  <c r="O12" i="25" s="1"/>
  <c r="P12" i="25" s="1"/>
  <c r="Q12" i="25" s="1"/>
  <c r="R12" i="25" s="1"/>
  <c r="S12" i="25" s="1"/>
  <c r="T12" i="25" s="1"/>
  <c r="U12" i="25" s="1"/>
  <c r="O13" i="25" s="1"/>
  <c r="P13" i="25" s="1"/>
  <c r="Q13" i="25" s="1"/>
  <c r="R13" i="25" s="1"/>
  <c r="S13" i="25" s="1"/>
  <c r="T13" i="25" s="1"/>
  <c r="U13" i="25" s="1"/>
  <c r="O14" i="25" s="1"/>
  <c r="P14" i="25" s="1"/>
  <c r="Q9" i="25"/>
  <c r="P9" i="25"/>
  <c r="O9" i="25"/>
  <c r="H9" i="25"/>
  <c r="I9" i="25" s="1"/>
  <c r="J9" i="25" s="1"/>
  <c r="K9" i="25" s="1"/>
  <c r="L9" i="25" s="1"/>
  <c r="M9" i="25" s="1"/>
  <c r="N9" i="25" s="1"/>
  <c r="H10" i="25" s="1"/>
  <c r="I10" i="25" s="1"/>
  <c r="J10" i="25" s="1"/>
  <c r="K10" i="25" s="1"/>
  <c r="L10" i="25" s="1"/>
  <c r="A9" i="25"/>
  <c r="B9" i="25" s="1"/>
  <c r="C9" i="25" s="1"/>
  <c r="D9" i="25" s="1"/>
  <c r="E9" i="25" s="1"/>
  <c r="F9" i="25" s="1"/>
  <c r="G9" i="25" s="1"/>
  <c r="A10" i="25" s="1"/>
  <c r="B10" i="25" s="1"/>
  <c r="C10" i="25" s="1"/>
  <c r="D10" i="25" s="1"/>
  <c r="E10" i="25" s="1"/>
  <c r="F10" i="25" s="1"/>
  <c r="G10" i="25" s="1"/>
  <c r="A11" i="25" s="1"/>
  <c r="B11" i="25" s="1"/>
  <c r="C11" i="25" s="1"/>
  <c r="D11" i="25" s="1"/>
  <c r="E11" i="25" s="1"/>
  <c r="F11" i="25" s="1"/>
  <c r="G11" i="25" s="1"/>
  <c r="A12" i="25" s="1"/>
  <c r="B12" i="25" s="1"/>
  <c r="C12" i="25" s="1"/>
  <c r="D12" i="25" s="1"/>
  <c r="E12" i="25" s="1"/>
  <c r="F12" i="25" s="1"/>
  <c r="G12" i="25" s="1"/>
  <c r="A13" i="25" s="1"/>
  <c r="B13" i="25" s="1"/>
  <c r="C13" i="25" s="1"/>
  <c r="D13" i="25" s="1"/>
  <c r="E13" i="25" s="1"/>
  <c r="F13" i="25" s="1"/>
  <c r="G13" i="25" s="1"/>
  <c r="A14" i="25" s="1"/>
  <c r="B14" i="25" s="1"/>
  <c r="C14" i="25" s="1"/>
  <c r="D14" i="25" s="1"/>
  <c r="E14" i="25" s="1"/>
  <c r="F14" i="25" s="1"/>
  <c r="G14" i="25" s="1"/>
  <c r="C6" i="25"/>
  <c r="D37" i="24"/>
  <c r="E37" i="24" s="1"/>
  <c r="F37" i="24" s="1"/>
  <c r="G37" i="24" s="1"/>
  <c r="A38" i="24" s="1"/>
  <c r="B38" i="24" s="1"/>
  <c r="C38" i="24" s="1"/>
  <c r="D38" i="24" s="1"/>
  <c r="E38" i="24" s="1"/>
  <c r="F38" i="24" s="1"/>
  <c r="G38" i="24" s="1"/>
  <c r="A39" i="24" s="1"/>
  <c r="B39" i="24" s="1"/>
  <c r="C39" i="24" s="1"/>
  <c r="D39" i="24" s="1"/>
  <c r="E39" i="24" s="1"/>
  <c r="F39" i="24" s="1"/>
  <c r="G39" i="24" s="1"/>
  <c r="A40" i="24" s="1"/>
  <c r="B40" i="24" s="1"/>
  <c r="C40" i="24" s="1"/>
  <c r="D40" i="24" s="1"/>
  <c r="E40" i="24" s="1"/>
  <c r="F40" i="24" s="1"/>
  <c r="G40" i="24" s="1"/>
  <c r="U35" i="24"/>
  <c r="O36" i="24" s="1"/>
  <c r="P36" i="24" s="1"/>
  <c r="Q36" i="24" s="1"/>
  <c r="R36" i="24" s="1"/>
  <c r="S36" i="24" s="1"/>
  <c r="T36" i="24" s="1"/>
  <c r="U36" i="24" s="1"/>
  <c r="O37" i="24" s="1"/>
  <c r="P37" i="24" s="1"/>
  <c r="Q37" i="24" s="1"/>
  <c r="R37" i="24" s="1"/>
  <c r="S37" i="24" s="1"/>
  <c r="T37" i="24" s="1"/>
  <c r="U37" i="24" s="1"/>
  <c r="O38" i="24" s="1"/>
  <c r="P38" i="24" s="1"/>
  <c r="Q38" i="24" s="1"/>
  <c r="R38" i="24" s="1"/>
  <c r="S38" i="24" s="1"/>
  <c r="T38" i="24" s="1"/>
  <c r="U38" i="24" s="1"/>
  <c r="O39" i="24" s="1"/>
  <c r="P39" i="24" s="1"/>
  <c r="Q39" i="24" s="1"/>
  <c r="R39" i="24" s="1"/>
  <c r="S39" i="24" s="1"/>
  <c r="T39" i="24" s="1"/>
  <c r="U39" i="24" s="1"/>
  <c r="O40" i="24" s="1"/>
  <c r="P40" i="24" s="1"/>
  <c r="Q40" i="24" s="1"/>
  <c r="R40" i="24" s="1"/>
  <c r="S40" i="24" s="1"/>
  <c r="T40" i="24" s="1"/>
  <c r="U40" i="24" s="1"/>
  <c r="R35" i="24"/>
  <c r="S35" i="24" s="1"/>
  <c r="T35" i="24" s="1"/>
  <c r="Q35" i="24"/>
  <c r="P35" i="24"/>
  <c r="O35" i="24"/>
  <c r="H35" i="24"/>
  <c r="I35" i="24" s="1"/>
  <c r="J35" i="24" s="1"/>
  <c r="K35" i="24" s="1"/>
  <c r="L35" i="24" s="1"/>
  <c r="M35" i="24" s="1"/>
  <c r="N35" i="24" s="1"/>
  <c r="H36" i="24" s="1"/>
  <c r="I36" i="24" s="1"/>
  <c r="J36" i="24" s="1"/>
  <c r="K36" i="24" s="1"/>
  <c r="L36" i="24" s="1"/>
  <c r="M36" i="24" s="1"/>
  <c r="N36" i="24" s="1"/>
  <c r="H37" i="24" s="1"/>
  <c r="I37" i="24" s="1"/>
  <c r="J37" i="24" s="1"/>
  <c r="K37" i="24" s="1"/>
  <c r="L37" i="24" s="1"/>
  <c r="M37" i="24" s="1"/>
  <c r="N37" i="24" s="1"/>
  <c r="H38" i="24" s="1"/>
  <c r="I38" i="24" s="1"/>
  <c r="J38" i="24" s="1"/>
  <c r="K38" i="24" s="1"/>
  <c r="L38" i="24" s="1"/>
  <c r="M38" i="24" s="1"/>
  <c r="N38" i="24" s="1"/>
  <c r="H39" i="24" s="1"/>
  <c r="I39" i="24" s="1"/>
  <c r="J39" i="24" s="1"/>
  <c r="K39" i="24" s="1"/>
  <c r="L39" i="24" s="1"/>
  <c r="M39" i="24" s="1"/>
  <c r="N39" i="24" s="1"/>
  <c r="B35" i="24"/>
  <c r="C35" i="24" s="1"/>
  <c r="D35" i="24" s="1"/>
  <c r="E35" i="24" s="1"/>
  <c r="F35" i="24" s="1"/>
  <c r="G35" i="24" s="1"/>
  <c r="A36" i="24" s="1"/>
  <c r="B36" i="24" s="1"/>
  <c r="C36" i="24" s="1"/>
  <c r="D36" i="24" s="1"/>
  <c r="E36" i="24" s="1"/>
  <c r="F36" i="24" s="1"/>
  <c r="G36" i="24" s="1"/>
  <c r="A37" i="24" s="1"/>
  <c r="B37" i="24" s="1"/>
  <c r="C37" i="24" s="1"/>
  <c r="A35" i="24"/>
  <c r="C32" i="24"/>
  <c r="O25" i="24"/>
  <c r="P25" i="24" s="1"/>
  <c r="Q25" i="24" s="1"/>
  <c r="R25" i="24" s="1"/>
  <c r="S25" i="24" s="1"/>
  <c r="T25" i="24" s="1"/>
  <c r="U25" i="24" s="1"/>
  <c r="O26" i="24" s="1"/>
  <c r="P26" i="24" s="1"/>
  <c r="Q26" i="24" s="1"/>
  <c r="R26" i="24" s="1"/>
  <c r="S26" i="24" s="1"/>
  <c r="T26" i="24" s="1"/>
  <c r="U26" i="24" s="1"/>
  <c r="O27" i="24" s="1"/>
  <c r="P27" i="24" s="1"/>
  <c r="Q27" i="24" s="1"/>
  <c r="R27" i="24" s="1"/>
  <c r="S27" i="24" s="1"/>
  <c r="T27" i="24" s="1"/>
  <c r="U27" i="24" s="1"/>
  <c r="O28" i="24" s="1"/>
  <c r="P28" i="24" s="1"/>
  <c r="Q28" i="24" s="1"/>
  <c r="R28" i="24" s="1"/>
  <c r="S28" i="24" s="1"/>
  <c r="T28" i="24" s="1"/>
  <c r="U28" i="24" s="1"/>
  <c r="O29" i="24" s="1"/>
  <c r="P29" i="24" s="1"/>
  <c r="Q29" i="24" s="1"/>
  <c r="R29" i="24" s="1"/>
  <c r="S29" i="24" s="1"/>
  <c r="T29" i="24" s="1"/>
  <c r="U29" i="24" s="1"/>
  <c r="O30" i="24" s="1"/>
  <c r="P30" i="24" s="1"/>
  <c r="Q30" i="24" s="1"/>
  <c r="R30" i="24" s="1"/>
  <c r="S30" i="24" s="1"/>
  <c r="T30" i="24" s="1"/>
  <c r="U30" i="24" s="1"/>
  <c r="I25" i="24"/>
  <c r="J25" i="24" s="1"/>
  <c r="K25" i="24" s="1"/>
  <c r="L25" i="24" s="1"/>
  <c r="M25" i="24" s="1"/>
  <c r="N25" i="24" s="1"/>
  <c r="H26" i="24" s="1"/>
  <c r="I26" i="24" s="1"/>
  <c r="J26" i="24" s="1"/>
  <c r="K26" i="24" s="1"/>
  <c r="L26" i="24" s="1"/>
  <c r="M26" i="24" s="1"/>
  <c r="N26" i="24" s="1"/>
  <c r="H27" i="24" s="1"/>
  <c r="I27" i="24" s="1"/>
  <c r="J27" i="24" s="1"/>
  <c r="K27" i="24" s="1"/>
  <c r="L27" i="24" s="1"/>
  <c r="M27" i="24" s="1"/>
  <c r="N27" i="24" s="1"/>
  <c r="H28" i="24" s="1"/>
  <c r="I28" i="24" s="1"/>
  <c r="J28" i="24" s="1"/>
  <c r="K28" i="24" s="1"/>
  <c r="L28" i="24" s="1"/>
  <c r="M28" i="24" s="1"/>
  <c r="N28" i="24" s="1"/>
  <c r="H29" i="24" s="1"/>
  <c r="H25" i="24"/>
  <c r="B25" i="24"/>
  <c r="C25" i="24" s="1"/>
  <c r="D25" i="24" s="1"/>
  <c r="E25" i="24" s="1"/>
  <c r="F25" i="24" s="1"/>
  <c r="G25" i="24" s="1"/>
  <c r="A26" i="24" s="1"/>
  <c r="B26" i="24" s="1"/>
  <c r="C26" i="24" s="1"/>
  <c r="D26" i="24" s="1"/>
  <c r="E26" i="24" s="1"/>
  <c r="F26" i="24" s="1"/>
  <c r="G26" i="24" s="1"/>
  <c r="A27" i="24" s="1"/>
  <c r="B27" i="24" s="1"/>
  <c r="C27" i="24" s="1"/>
  <c r="D27" i="24" s="1"/>
  <c r="E27" i="24" s="1"/>
  <c r="F27" i="24" s="1"/>
  <c r="G27" i="24" s="1"/>
  <c r="A28" i="24" s="1"/>
  <c r="B28" i="24" s="1"/>
  <c r="C28" i="24" s="1"/>
  <c r="D28" i="24" s="1"/>
  <c r="E28" i="24" s="1"/>
  <c r="F28" i="24" s="1"/>
  <c r="G28" i="24" s="1"/>
  <c r="A29" i="24" s="1"/>
  <c r="B29" i="24" s="1"/>
  <c r="C29" i="24" s="1"/>
  <c r="D29" i="24" s="1"/>
  <c r="E29" i="24" s="1"/>
  <c r="F29" i="24" s="1"/>
  <c r="G29" i="24" s="1"/>
  <c r="A30" i="24" s="1"/>
  <c r="A25" i="24"/>
  <c r="A19" i="24"/>
  <c r="B19" i="24" s="1"/>
  <c r="C19" i="24" s="1"/>
  <c r="D19" i="24" s="1"/>
  <c r="E19" i="24" s="1"/>
  <c r="F19" i="24" s="1"/>
  <c r="G19" i="24" s="1"/>
  <c r="A20" i="24" s="1"/>
  <c r="B20" i="24" s="1"/>
  <c r="C20" i="24" s="1"/>
  <c r="D20" i="24" s="1"/>
  <c r="E20" i="24" s="1"/>
  <c r="F20" i="24" s="1"/>
  <c r="G20" i="24" s="1"/>
  <c r="A21" i="24" s="1"/>
  <c r="B21" i="24" s="1"/>
  <c r="C21" i="24" s="1"/>
  <c r="D21" i="24" s="1"/>
  <c r="E21" i="24" s="1"/>
  <c r="F21" i="24" s="1"/>
  <c r="G21" i="24" s="1"/>
  <c r="A22" i="24" s="1"/>
  <c r="B22" i="24" s="1"/>
  <c r="C22" i="24" s="1"/>
  <c r="D22" i="24" s="1"/>
  <c r="E22" i="24" s="1"/>
  <c r="F22" i="24" s="1"/>
  <c r="G22" i="24" s="1"/>
  <c r="A18" i="24"/>
  <c r="B18" i="24" s="1"/>
  <c r="C18" i="24" s="1"/>
  <c r="D18" i="24" s="1"/>
  <c r="E18" i="24" s="1"/>
  <c r="F18" i="24" s="1"/>
  <c r="G18" i="24" s="1"/>
  <c r="O17" i="24"/>
  <c r="P17" i="24" s="1"/>
  <c r="Q17" i="24" s="1"/>
  <c r="R17" i="24" s="1"/>
  <c r="S17" i="24" s="1"/>
  <c r="T17" i="24" s="1"/>
  <c r="U17" i="24" s="1"/>
  <c r="O18" i="24" s="1"/>
  <c r="P18" i="24" s="1"/>
  <c r="Q18" i="24" s="1"/>
  <c r="R18" i="24" s="1"/>
  <c r="S18" i="24" s="1"/>
  <c r="T18" i="24" s="1"/>
  <c r="U18" i="24" s="1"/>
  <c r="O19" i="24" s="1"/>
  <c r="P19" i="24" s="1"/>
  <c r="Q19" i="24" s="1"/>
  <c r="R19" i="24" s="1"/>
  <c r="S19" i="24" s="1"/>
  <c r="T19" i="24" s="1"/>
  <c r="U19" i="24" s="1"/>
  <c r="O20" i="24" s="1"/>
  <c r="P20" i="24" s="1"/>
  <c r="Q20" i="24" s="1"/>
  <c r="R20" i="24" s="1"/>
  <c r="S20" i="24" s="1"/>
  <c r="T20" i="24" s="1"/>
  <c r="U20" i="24" s="1"/>
  <c r="O21" i="24" s="1"/>
  <c r="P21" i="24" s="1"/>
  <c r="Q21" i="24" s="1"/>
  <c r="R21" i="24" s="1"/>
  <c r="S21" i="24" s="1"/>
  <c r="T21" i="24" s="1"/>
  <c r="U21" i="24" s="1"/>
  <c r="O22" i="24" s="1"/>
  <c r="P22" i="24" s="1"/>
  <c r="Q22" i="24" s="1"/>
  <c r="R22" i="24" s="1"/>
  <c r="S22" i="24" s="1"/>
  <c r="T22" i="24" s="1"/>
  <c r="U22" i="24" s="1"/>
  <c r="H17" i="24"/>
  <c r="I17" i="24" s="1"/>
  <c r="J17" i="24" s="1"/>
  <c r="K17" i="24" s="1"/>
  <c r="L17" i="24" s="1"/>
  <c r="M17" i="24" s="1"/>
  <c r="N17" i="24" s="1"/>
  <c r="H18" i="24" s="1"/>
  <c r="I18" i="24" s="1"/>
  <c r="J18" i="24" s="1"/>
  <c r="K18" i="24" s="1"/>
  <c r="L18" i="24" s="1"/>
  <c r="M18" i="24" s="1"/>
  <c r="N18" i="24" s="1"/>
  <c r="H19" i="24" s="1"/>
  <c r="I19" i="24" s="1"/>
  <c r="J19" i="24" s="1"/>
  <c r="K19" i="24" s="1"/>
  <c r="L19" i="24" s="1"/>
  <c r="M19" i="24" s="1"/>
  <c r="N19" i="24" s="1"/>
  <c r="H20" i="24" s="1"/>
  <c r="I20" i="24" s="1"/>
  <c r="J20" i="24" s="1"/>
  <c r="K20" i="24" s="1"/>
  <c r="L20" i="24" s="1"/>
  <c r="M20" i="24" s="1"/>
  <c r="N20" i="24" s="1"/>
  <c r="H21" i="24" s="1"/>
  <c r="I21" i="24" s="1"/>
  <c r="J21" i="24" s="1"/>
  <c r="K21" i="24" s="1"/>
  <c r="L21" i="24" s="1"/>
  <c r="M21" i="24" s="1"/>
  <c r="N21" i="24" s="1"/>
  <c r="H22" i="24" s="1"/>
  <c r="I22" i="24" s="1"/>
  <c r="J22" i="24" s="1"/>
  <c r="K22" i="24" s="1"/>
  <c r="L22" i="24" s="1"/>
  <c r="M22" i="24" s="1"/>
  <c r="N22" i="24" s="1"/>
  <c r="A17" i="24"/>
  <c r="B17" i="24" s="1"/>
  <c r="C17" i="24" s="1"/>
  <c r="D17" i="24" s="1"/>
  <c r="E17" i="24" s="1"/>
  <c r="F17" i="24" s="1"/>
  <c r="G17" i="24" s="1"/>
  <c r="U14" i="24"/>
  <c r="T14" i="24"/>
  <c r="S14" i="24"/>
  <c r="R14" i="24"/>
  <c r="Q14" i="24"/>
  <c r="I10" i="24"/>
  <c r="J10" i="24" s="1"/>
  <c r="K10" i="24" s="1"/>
  <c r="L10" i="24" s="1"/>
  <c r="M10" i="24" s="1"/>
  <c r="N10" i="24" s="1"/>
  <c r="H11" i="24" s="1"/>
  <c r="I11" i="24" s="1"/>
  <c r="J11" i="24" s="1"/>
  <c r="K11" i="24" s="1"/>
  <c r="L11" i="24" s="1"/>
  <c r="M11" i="24" s="1"/>
  <c r="N11" i="24" s="1"/>
  <c r="H12" i="24" s="1"/>
  <c r="I12" i="24" s="1"/>
  <c r="J12" i="24" s="1"/>
  <c r="K12" i="24" s="1"/>
  <c r="L12" i="24" s="1"/>
  <c r="M12" i="24" s="1"/>
  <c r="N12" i="24" s="1"/>
  <c r="H13" i="24" s="1"/>
  <c r="I13" i="24" s="1"/>
  <c r="J13" i="24" s="1"/>
  <c r="K13" i="24" s="1"/>
  <c r="L13" i="24" s="1"/>
  <c r="M13" i="24" s="1"/>
  <c r="N13" i="24" s="1"/>
  <c r="H14" i="24" s="1"/>
  <c r="I14" i="24" s="1"/>
  <c r="J14" i="24" s="1"/>
  <c r="K14" i="24" s="1"/>
  <c r="L14" i="24" s="1"/>
  <c r="M14" i="24" s="1"/>
  <c r="N14" i="24" s="1"/>
  <c r="Q9" i="24"/>
  <c r="R9" i="24" s="1"/>
  <c r="S9" i="24" s="1"/>
  <c r="T9" i="24" s="1"/>
  <c r="U9" i="24" s="1"/>
  <c r="O10" i="24" s="1"/>
  <c r="P10" i="24" s="1"/>
  <c r="Q10" i="24" s="1"/>
  <c r="R10" i="24" s="1"/>
  <c r="S10" i="24" s="1"/>
  <c r="T10" i="24" s="1"/>
  <c r="U10" i="24" s="1"/>
  <c r="O11" i="24" s="1"/>
  <c r="P11" i="24" s="1"/>
  <c r="Q11" i="24" s="1"/>
  <c r="R11" i="24" s="1"/>
  <c r="S11" i="24" s="1"/>
  <c r="T11" i="24" s="1"/>
  <c r="U11" i="24" s="1"/>
  <c r="O12" i="24" s="1"/>
  <c r="P12" i="24" s="1"/>
  <c r="Q12" i="24" s="1"/>
  <c r="R12" i="24" s="1"/>
  <c r="S12" i="24" s="1"/>
  <c r="T12" i="24" s="1"/>
  <c r="U12" i="24" s="1"/>
  <c r="O13" i="24" s="1"/>
  <c r="P13" i="24" s="1"/>
  <c r="Q13" i="24" s="1"/>
  <c r="R13" i="24" s="1"/>
  <c r="S13" i="24" s="1"/>
  <c r="T13" i="24" s="1"/>
  <c r="U13" i="24" s="1"/>
  <c r="O14" i="24" s="1"/>
  <c r="P14" i="24" s="1"/>
  <c r="P9" i="24"/>
  <c r="O9" i="24"/>
  <c r="H9" i="24"/>
  <c r="I9" i="24" s="1"/>
  <c r="J9" i="24" s="1"/>
  <c r="K9" i="24" s="1"/>
  <c r="L9" i="24" s="1"/>
  <c r="M9" i="24" s="1"/>
  <c r="N9" i="24" s="1"/>
  <c r="H10" i="24" s="1"/>
  <c r="A9" i="24"/>
  <c r="B9" i="24" s="1"/>
  <c r="C9" i="24" s="1"/>
  <c r="D9" i="24" s="1"/>
  <c r="E9" i="24" s="1"/>
  <c r="F9" i="24" s="1"/>
  <c r="G9" i="24" s="1"/>
  <c r="A10" i="24" s="1"/>
  <c r="B10" i="24" s="1"/>
  <c r="C10" i="24" s="1"/>
  <c r="D10" i="24" s="1"/>
  <c r="E10" i="24" s="1"/>
  <c r="F10" i="24" s="1"/>
  <c r="G10" i="24" s="1"/>
  <c r="A11" i="24" s="1"/>
  <c r="B11" i="24" s="1"/>
  <c r="C11" i="24" s="1"/>
  <c r="D11" i="24" s="1"/>
  <c r="E11" i="24" s="1"/>
  <c r="F11" i="24" s="1"/>
  <c r="G11" i="24" s="1"/>
  <c r="A12" i="24" s="1"/>
  <c r="B12" i="24" s="1"/>
  <c r="C12" i="24" s="1"/>
  <c r="D12" i="24" s="1"/>
  <c r="E12" i="24" s="1"/>
  <c r="F12" i="24" s="1"/>
  <c r="G12" i="24" s="1"/>
  <c r="A13" i="24" s="1"/>
  <c r="B13" i="24" s="1"/>
  <c r="C13" i="24" s="1"/>
  <c r="D13" i="24" s="1"/>
  <c r="E13" i="24" s="1"/>
  <c r="F13" i="24" s="1"/>
  <c r="G13" i="24" s="1"/>
  <c r="A14" i="24" s="1"/>
  <c r="B14" i="24" s="1"/>
  <c r="C14" i="24" s="1"/>
  <c r="D14" i="24" s="1"/>
  <c r="E14" i="24" s="1"/>
  <c r="F14" i="24" s="1"/>
  <c r="G14" i="24" s="1"/>
  <c r="C6" i="24"/>
  <c r="P35" i="23"/>
  <c r="Q35" i="23" s="1"/>
  <c r="R35" i="23" s="1"/>
  <c r="S35" i="23" s="1"/>
  <c r="T35" i="23" s="1"/>
  <c r="U35" i="23" s="1"/>
  <c r="O36" i="23" s="1"/>
  <c r="P36" i="23" s="1"/>
  <c r="Q36" i="23" s="1"/>
  <c r="R36" i="23" s="1"/>
  <c r="S36" i="23" s="1"/>
  <c r="T36" i="23" s="1"/>
  <c r="U36" i="23" s="1"/>
  <c r="O37" i="23" s="1"/>
  <c r="P37" i="23" s="1"/>
  <c r="Q37" i="23" s="1"/>
  <c r="R37" i="23" s="1"/>
  <c r="S37" i="23" s="1"/>
  <c r="T37" i="23" s="1"/>
  <c r="U37" i="23" s="1"/>
  <c r="O38" i="23" s="1"/>
  <c r="P38" i="23" s="1"/>
  <c r="Q38" i="23" s="1"/>
  <c r="R38" i="23" s="1"/>
  <c r="S38" i="23" s="1"/>
  <c r="T38" i="23" s="1"/>
  <c r="U38" i="23" s="1"/>
  <c r="O39" i="23" s="1"/>
  <c r="P39" i="23" s="1"/>
  <c r="Q39" i="23" s="1"/>
  <c r="R39" i="23" s="1"/>
  <c r="S39" i="23" s="1"/>
  <c r="T39" i="23" s="1"/>
  <c r="U39" i="23" s="1"/>
  <c r="O40" i="23" s="1"/>
  <c r="P40" i="23" s="1"/>
  <c r="Q40" i="23" s="1"/>
  <c r="R40" i="23" s="1"/>
  <c r="S40" i="23" s="1"/>
  <c r="T40" i="23" s="1"/>
  <c r="U40" i="23" s="1"/>
  <c r="O35" i="23"/>
  <c r="M35" i="23"/>
  <c r="N35" i="23" s="1"/>
  <c r="H36" i="23" s="1"/>
  <c r="I36" i="23" s="1"/>
  <c r="J36" i="23" s="1"/>
  <c r="K36" i="23" s="1"/>
  <c r="L36" i="23" s="1"/>
  <c r="M36" i="23" s="1"/>
  <c r="N36" i="23" s="1"/>
  <c r="H37" i="23" s="1"/>
  <c r="I37" i="23" s="1"/>
  <c r="J37" i="23" s="1"/>
  <c r="K37" i="23" s="1"/>
  <c r="L37" i="23" s="1"/>
  <c r="M37" i="23" s="1"/>
  <c r="N37" i="23" s="1"/>
  <c r="H38" i="23" s="1"/>
  <c r="I38" i="23" s="1"/>
  <c r="J38" i="23" s="1"/>
  <c r="K38" i="23" s="1"/>
  <c r="L38" i="23" s="1"/>
  <c r="M38" i="23" s="1"/>
  <c r="N38" i="23" s="1"/>
  <c r="H39" i="23" s="1"/>
  <c r="I39" i="23" s="1"/>
  <c r="J39" i="23" s="1"/>
  <c r="K39" i="23" s="1"/>
  <c r="L39" i="23" s="1"/>
  <c r="M39" i="23" s="1"/>
  <c r="N39" i="23" s="1"/>
  <c r="L35" i="23"/>
  <c r="K35" i="23"/>
  <c r="I35" i="23"/>
  <c r="J35" i="23" s="1"/>
  <c r="H35" i="23"/>
  <c r="C35" i="23"/>
  <c r="D35" i="23" s="1"/>
  <c r="E35" i="23" s="1"/>
  <c r="F35" i="23" s="1"/>
  <c r="G35" i="23" s="1"/>
  <c r="A36" i="23" s="1"/>
  <c r="B36" i="23" s="1"/>
  <c r="C36" i="23" s="1"/>
  <c r="D36" i="23" s="1"/>
  <c r="E36" i="23" s="1"/>
  <c r="F36" i="23" s="1"/>
  <c r="G36" i="23" s="1"/>
  <c r="A37" i="23" s="1"/>
  <c r="B37" i="23" s="1"/>
  <c r="C37" i="23" s="1"/>
  <c r="D37" i="23" s="1"/>
  <c r="E37" i="23" s="1"/>
  <c r="F37" i="23" s="1"/>
  <c r="G37" i="23" s="1"/>
  <c r="A38" i="23" s="1"/>
  <c r="B38" i="23" s="1"/>
  <c r="C38" i="23" s="1"/>
  <c r="D38" i="23" s="1"/>
  <c r="E38" i="23" s="1"/>
  <c r="F38" i="23" s="1"/>
  <c r="G38" i="23" s="1"/>
  <c r="A39" i="23" s="1"/>
  <c r="B39" i="23" s="1"/>
  <c r="C39" i="23" s="1"/>
  <c r="D39" i="23" s="1"/>
  <c r="E39" i="23" s="1"/>
  <c r="F39" i="23" s="1"/>
  <c r="G39" i="23" s="1"/>
  <c r="A40" i="23" s="1"/>
  <c r="B40" i="23" s="1"/>
  <c r="C40" i="23" s="1"/>
  <c r="D40" i="23" s="1"/>
  <c r="E40" i="23" s="1"/>
  <c r="F40" i="23" s="1"/>
  <c r="G40" i="23" s="1"/>
  <c r="B35" i="23"/>
  <c r="A35" i="23"/>
  <c r="C32" i="23"/>
  <c r="O25" i="23"/>
  <c r="P25" i="23" s="1"/>
  <c r="Q25" i="23" s="1"/>
  <c r="R25" i="23" s="1"/>
  <c r="S25" i="23" s="1"/>
  <c r="T25" i="23" s="1"/>
  <c r="U25" i="23" s="1"/>
  <c r="O26" i="23" s="1"/>
  <c r="P26" i="23" s="1"/>
  <c r="Q26" i="23" s="1"/>
  <c r="R26" i="23" s="1"/>
  <c r="S26" i="23" s="1"/>
  <c r="T26" i="23" s="1"/>
  <c r="U26" i="23" s="1"/>
  <c r="O27" i="23" s="1"/>
  <c r="P27" i="23" s="1"/>
  <c r="Q27" i="23" s="1"/>
  <c r="R27" i="23" s="1"/>
  <c r="S27" i="23" s="1"/>
  <c r="T27" i="23" s="1"/>
  <c r="U27" i="23" s="1"/>
  <c r="O28" i="23" s="1"/>
  <c r="P28" i="23" s="1"/>
  <c r="Q28" i="23" s="1"/>
  <c r="R28" i="23" s="1"/>
  <c r="S28" i="23" s="1"/>
  <c r="T28" i="23" s="1"/>
  <c r="U28" i="23" s="1"/>
  <c r="O29" i="23" s="1"/>
  <c r="P29" i="23" s="1"/>
  <c r="Q29" i="23" s="1"/>
  <c r="R29" i="23" s="1"/>
  <c r="S29" i="23" s="1"/>
  <c r="T29" i="23" s="1"/>
  <c r="U29" i="23" s="1"/>
  <c r="O30" i="23" s="1"/>
  <c r="P30" i="23" s="1"/>
  <c r="Q30" i="23" s="1"/>
  <c r="R30" i="23" s="1"/>
  <c r="S30" i="23" s="1"/>
  <c r="T30" i="23" s="1"/>
  <c r="U30" i="23" s="1"/>
  <c r="H25" i="23"/>
  <c r="I25" i="23" s="1"/>
  <c r="J25" i="23" s="1"/>
  <c r="K25" i="23" s="1"/>
  <c r="L25" i="23" s="1"/>
  <c r="M25" i="23" s="1"/>
  <c r="N25" i="23" s="1"/>
  <c r="H26" i="23" s="1"/>
  <c r="I26" i="23" s="1"/>
  <c r="J26" i="23" s="1"/>
  <c r="K26" i="23" s="1"/>
  <c r="L26" i="23" s="1"/>
  <c r="M26" i="23" s="1"/>
  <c r="N26" i="23" s="1"/>
  <c r="H27" i="23" s="1"/>
  <c r="I27" i="23" s="1"/>
  <c r="J27" i="23" s="1"/>
  <c r="K27" i="23" s="1"/>
  <c r="L27" i="23" s="1"/>
  <c r="M27" i="23" s="1"/>
  <c r="N27" i="23" s="1"/>
  <c r="H28" i="23" s="1"/>
  <c r="I28" i="23" s="1"/>
  <c r="J28" i="23" s="1"/>
  <c r="K28" i="23" s="1"/>
  <c r="L28" i="23" s="1"/>
  <c r="M28" i="23" s="1"/>
  <c r="N28" i="23" s="1"/>
  <c r="H29" i="23" s="1"/>
  <c r="A25" i="23"/>
  <c r="B25" i="23" s="1"/>
  <c r="C25" i="23" s="1"/>
  <c r="D25" i="23" s="1"/>
  <c r="E25" i="23" s="1"/>
  <c r="F25" i="23" s="1"/>
  <c r="G25" i="23" s="1"/>
  <c r="A26" i="23" s="1"/>
  <c r="B26" i="23" s="1"/>
  <c r="C26" i="23" s="1"/>
  <c r="D26" i="23" s="1"/>
  <c r="E26" i="23" s="1"/>
  <c r="F26" i="23" s="1"/>
  <c r="G26" i="23" s="1"/>
  <c r="A27" i="23" s="1"/>
  <c r="B27" i="23" s="1"/>
  <c r="C27" i="23" s="1"/>
  <c r="D27" i="23" s="1"/>
  <c r="E27" i="23" s="1"/>
  <c r="F27" i="23" s="1"/>
  <c r="G27" i="23" s="1"/>
  <c r="A28" i="23" s="1"/>
  <c r="B28" i="23" s="1"/>
  <c r="C28" i="23" s="1"/>
  <c r="D28" i="23" s="1"/>
  <c r="E28" i="23" s="1"/>
  <c r="F28" i="23" s="1"/>
  <c r="G28" i="23" s="1"/>
  <c r="A29" i="23" s="1"/>
  <c r="B29" i="23" s="1"/>
  <c r="C29" i="23" s="1"/>
  <c r="D29" i="23" s="1"/>
  <c r="E29" i="23" s="1"/>
  <c r="F29" i="23" s="1"/>
  <c r="G29" i="23" s="1"/>
  <c r="A30" i="23" s="1"/>
  <c r="H19" i="23"/>
  <c r="I19" i="23" s="1"/>
  <c r="J19" i="23" s="1"/>
  <c r="K19" i="23" s="1"/>
  <c r="L19" i="23" s="1"/>
  <c r="M19" i="23" s="1"/>
  <c r="N19" i="23" s="1"/>
  <c r="H20" i="23" s="1"/>
  <c r="I20" i="23" s="1"/>
  <c r="J20" i="23" s="1"/>
  <c r="K20" i="23" s="1"/>
  <c r="L20" i="23" s="1"/>
  <c r="M20" i="23" s="1"/>
  <c r="N20" i="23" s="1"/>
  <c r="H21" i="23" s="1"/>
  <c r="I21" i="23" s="1"/>
  <c r="J21" i="23" s="1"/>
  <c r="K21" i="23" s="1"/>
  <c r="L21" i="23" s="1"/>
  <c r="M21" i="23" s="1"/>
  <c r="N21" i="23" s="1"/>
  <c r="H22" i="23" s="1"/>
  <c r="I22" i="23" s="1"/>
  <c r="J22" i="23" s="1"/>
  <c r="K22" i="23" s="1"/>
  <c r="L22" i="23" s="1"/>
  <c r="M22" i="23" s="1"/>
  <c r="N22" i="23" s="1"/>
  <c r="S18" i="23"/>
  <c r="T18" i="23" s="1"/>
  <c r="U18" i="23" s="1"/>
  <c r="O19" i="23" s="1"/>
  <c r="P19" i="23" s="1"/>
  <c r="Q19" i="23" s="1"/>
  <c r="R19" i="23" s="1"/>
  <c r="S19" i="23" s="1"/>
  <c r="T19" i="23" s="1"/>
  <c r="U19" i="23" s="1"/>
  <c r="O20" i="23" s="1"/>
  <c r="P20" i="23" s="1"/>
  <c r="Q20" i="23" s="1"/>
  <c r="R20" i="23" s="1"/>
  <c r="S20" i="23" s="1"/>
  <c r="T20" i="23" s="1"/>
  <c r="U20" i="23" s="1"/>
  <c r="O21" i="23" s="1"/>
  <c r="P21" i="23" s="1"/>
  <c r="Q21" i="23" s="1"/>
  <c r="R21" i="23" s="1"/>
  <c r="S21" i="23" s="1"/>
  <c r="T21" i="23" s="1"/>
  <c r="U21" i="23" s="1"/>
  <c r="O22" i="23" s="1"/>
  <c r="P22" i="23" s="1"/>
  <c r="Q22" i="23" s="1"/>
  <c r="R22" i="23" s="1"/>
  <c r="S22" i="23" s="1"/>
  <c r="T22" i="23" s="1"/>
  <c r="U22" i="23" s="1"/>
  <c r="O17" i="23"/>
  <c r="P17" i="23" s="1"/>
  <c r="Q17" i="23" s="1"/>
  <c r="R17" i="23" s="1"/>
  <c r="S17" i="23" s="1"/>
  <c r="T17" i="23" s="1"/>
  <c r="U17" i="23" s="1"/>
  <c r="O18" i="23" s="1"/>
  <c r="P18" i="23" s="1"/>
  <c r="Q18" i="23" s="1"/>
  <c r="R18" i="23" s="1"/>
  <c r="H17" i="23"/>
  <c r="I17" i="23" s="1"/>
  <c r="J17" i="23" s="1"/>
  <c r="K17" i="23" s="1"/>
  <c r="L17" i="23" s="1"/>
  <c r="M17" i="23" s="1"/>
  <c r="N17" i="23" s="1"/>
  <c r="H18" i="23" s="1"/>
  <c r="I18" i="23" s="1"/>
  <c r="J18" i="23" s="1"/>
  <c r="K18" i="23" s="1"/>
  <c r="L18" i="23" s="1"/>
  <c r="M18" i="23" s="1"/>
  <c r="N18" i="23" s="1"/>
  <c r="A17" i="23"/>
  <c r="B17" i="23" s="1"/>
  <c r="C17" i="23" s="1"/>
  <c r="D17" i="23" s="1"/>
  <c r="E17" i="23" s="1"/>
  <c r="F17" i="23" s="1"/>
  <c r="G17" i="23" s="1"/>
  <c r="A18" i="23" s="1"/>
  <c r="B18" i="23" s="1"/>
  <c r="C18" i="23" s="1"/>
  <c r="D18" i="23" s="1"/>
  <c r="E18" i="23" s="1"/>
  <c r="F18" i="23" s="1"/>
  <c r="G18" i="23" s="1"/>
  <c r="A19" i="23" s="1"/>
  <c r="B19" i="23" s="1"/>
  <c r="C19" i="23" s="1"/>
  <c r="D19" i="23" s="1"/>
  <c r="E19" i="23" s="1"/>
  <c r="F19" i="23" s="1"/>
  <c r="G19" i="23" s="1"/>
  <c r="A20" i="23" s="1"/>
  <c r="B20" i="23" s="1"/>
  <c r="C20" i="23" s="1"/>
  <c r="D20" i="23" s="1"/>
  <c r="E20" i="23" s="1"/>
  <c r="F20" i="23" s="1"/>
  <c r="G20" i="23" s="1"/>
  <c r="A21" i="23" s="1"/>
  <c r="B21" i="23" s="1"/>
  <c r="C21" i="23" s="1"/>
  <c r="D21" i="23" s="1"/>
  <c r="E21" i="23" s="1"/>
  <c r="F21" i="23" s="1"/>
  <c r="G21" i="23" s="1"/>
  <c r="A22" i="23" s="1"/>
  <c r="B22" i="23" s="1"/>
  <c r="C22" i="23" s="1"/>
  <c r="D22" i="23" s="1"/>
  <c r="E22" i="23" s="1"/>
  <c r="F22" i="23" s="1"/>
  <c r="G22" i="23" s="1"/>
  <c r="U14" i="23"/>
  <c r="T14" i="23"/>
  <c r="S14" i="23"/>
  <c r="R14" i="23"/>
  <c r="Q14" i="23"/>
  <c r="G12" i="23"/>
  <c r="A13" i="23" s="1"/>
  <c r="B13" i="23" s="1"/>
  <c r="C13" i="23" s="1"/>
  <c r="D13" i="23" s="1"/>
  <c r="E13" i="23" s="1"/>
  <c r="F13" i="23" s="1"/>
  <c r="G13" i="23" s="1"/>
  <c r="A14" i="23" s="1"/>
  <c r="B14" i="23" s="1"/>
  <c r="C14" i="23" s="1"/>
  <c r="D14" i="23" s="1"/>
  <c r="E14" i="23" s="1"/>
  <c r="F14" i="23" s="1"/>
  <c r="G14" i="23" s="1"/>
  <c r="D10" i="23"/>
  <c r="E10" i="23" s="1"/>
  <c r="F10" i="23" s="1"/>
  <c r="G10" i="23" s="1"/>
  <c r="A11" i="23" s="1"/>
  <c r="B11" i="23" s="1"/>
  <c r="C11" i="23" s="1"/>
  <c r="D11" i="23" s="1"/>
  <c r="E11" i="23" s="1"/>
  <c r="F11" i="23" s="1"/>
  <c r="G11" i="23" s="1"/>
  <c r="A12" i="23" s="1"/>
  <c r="B12" i="23" s="1"/>
  <c r="C12" i="23" s="1"/>
  <c r="D12" i="23" s="1"/>
  <c r="E12" i="23" s="1"/>
  <c r="F12" i="23" s="1"/>
  <c r="R9" i="23"/>
  <c r="S9" i="23" s="1"/>
  <c r="T9" i="23" s="1"/>
  <c r="U9" i="23" s="1"/>
  <c r="O10" i="23" s="1"/>
  <c r="P10" i="23" s="1"/>
  <c r="Q10" i="23" s="1"/>
  <c r="R10" i="23" s="1"/>
  <c r="S10" i="23" s="1"/>
  <c r="T10" i="23" s="1"/>
  <c r="U10" i="23" s="1"/>
  <c r="O11" i="23" s="1"/>
  <c r="P11" i="23" s="1"/>
  <c r="Q11" i="23" s="1"/>
  <c r="R11" i="23" s="1"/>
  <c r="S11" i="23" s="1"/>
  <c r="T11" i="23" s="1"/>
  <c r="U11" i="23" s="1"/>
  <c r="O12" i="23" s="1"/>
  <c r="P12" i="23" s="1"/>
  <c r="Q12" i="23" s="1"/>
  <c r="R12" i="23" s="1"/>
  <c r="S12" i="23" s="1"/>
  <c r="T12" i="23" s="1"/>
  <c r="U12" i="23" s="1"/>
  <c r="O13" i="23" s="1"/>
  <c r="P13" i="23" s="1"/>
  <c r="Q13" i="23" s="1"/>
  <c r="R13" i="23" s="1"/>
  <c r="S13" i="23" s="1"/>
  <c r="T13" i="23" s="1"/>
  <c r="U13" i="23" s="1"/>
  <c r="O14" i="23" s="1"/>
  <c r="P14" i="23" s="1"/>
  <c r="Q9" i="23"/>
  <c r="P9" i="23"/>
  <c r="O9" i="23"/>
  <c r="M9" i="23"/>
  <c r="N9" i="23" s="1"/>
  <c r="H10" i="23" s="1"/>
  <c r="I10" i="23" s="1"/>
  <c r="J10" i="23" s="1"/>
  <c r="K10" i="23" s="1"/>
  <c r="L10" i="23" s="1"/>
  <c r="M10" i="23" s="1"/>
  <c r="N10" i="23" s="1"/>
  <c r="H11" i="23" s="1"/>
  <c r="I11" i="23" s="1"/>
  <c r="J11" i="23" s="1"/>
  <c r="K11" i="23" s="1"/>
  <c r="L11" i="23" s="1"/>
  <c r="M11" i="23" s="1"/>
  <c r="N11" i="23" s="1"/>
  <c r="H12" i="23" s="1"/>
  <c r="I12" i="23" s="1"/>
  <c r="J12" i="23" s="1"/>
  <c r="K12" i="23" s="1"/>
  <c r="L12" i="23" s="1"/>
  <c r="M12" i="23" s="1"/>
  <c r="N12" i="23" s="1"/>
  <c r="H13" i="23" s="1"/>
  <c r="I13" i="23" s="1"/>
  <c r="J13" i="23" s="1"/>
  <c r="K13" i="23" s="1"/>
  <c r="L13" i="23" s="1"/>
  <c r="M13" i="23" s="1"/>
  <c r="N13" i="23" s="1"/>
  <c r="H14" i="23" s="1"/>
  <c r="I14" i="23" s="1"/>
  <c r="J14" i="23" s="1"/>
  <c r="K14" i="23" s="1"/>
  <c r="L14" i="23" s="1"/>
  <c r="M14" i="23" s="1"/>
  <c r="N14" i="23" s="1"/>
  <c r="H9" i="23"/>
  <c r="I9" i="23" s="1"/>
  <c r="J9" i="23" s="1"/>
  <c r="K9" i="23" s="1"/>
  <c r="L9" i="23" s="1"/>
  <c r="A9" i="23"/>
  <c r="B9" i="23" s="1"/>
  <c r="C9" i="23" s="1"/>
  <c r="D9" i="23" s="1"/>
  <c r="E9" i="23" s="1"/>
  <c r="F9" i="23" s="1"/>
  <c r="G9" i="23" s="1"/>
  <c r="A10" i="23" s="1"/>
  <c r="B10" i="23" s="1"/>
  <c r="C10" i="23" s="1"/>
  <c r="C6" i="23"/>
  <c r="B37" i="22"/>
  <c r="C37" i="22" s="1"/>
  <c r="D37" i="22" s="1"/>
  <c r="E37" i="22" s="1"/>
  <c r="F37" i="22" s="1"/>
  <c r="G37" i="22" s="1"/>
  <c r="A38" i="22" s="1"/>
  <c r="B38" i="22" s="1"/>
  <c r="C38" i="22" s="1"/>
  <c r="D38" i="22" s="1"/>
  <c r="E38" i="22" s="1"/>
  <c r="F38" i="22" s="1"/>
  <c r="G38" i="22" s="1"/>
  <c r="A39" i="22" s="1"/>
  <c r="B39" i="22" s="1"/>
  <c r="C39" i="22" s="1"/>
  <c r="D39" i="22" s="1"/>
  <c r="E39" i="22" s="1"/>
  <c r="F39" i="22" s="1"/>
  <c r="G39" i="22" s="1"/>
  <c r="A40" i="22" s="1"/>
  <c r="B40" i="22" s="1"/>
  <c r="C40" i="22" s="1"/>
  <c r="D40" i="22" s="1"/>
  <c r="E40" i="22" s="1"/>
  <c r="F40" i="22" s="1"/>
  <c r="G40" i="22" s="1"/>
  <c r="Q35" i="22"/>
  <c r="R35" i="22" s="1"/>
  <c r="S35" i="22" s="1"/>
  <c r="T35" i="22" s="1"/>
  <c r="U35" i="22" s="1"/>
  <c r="O36" i="22" s="1"/>
  <c r="P36" i="22" s="1"/>
  <c r="Q36" i="22" s="1"/>
  <c r="R36" i="22" s="1"/>
  <c r="S36" i="22" s="1"/>
  <c r="T36" i="22" s="1"/>
  <c r="U36" i="22" s="1"/>
  <c r="O37" i="22" s="1"/>
  <c r="P37" i="22" s="1"/>
  <c r="Q37" i="22" s="1"/>
  <c r="R37" i="22" s="1"/>
  <c r="S37" i="22" s="1"/>
  <c r="T37" i="22" s="1"/>
  <c r="U37" i="22" s="1"/>
  <c r="O38" i="22" s="1"/>
  <c r="P38" i="22" s="1"/>
  <c r="Q38" i="22" s="1"/>
  <c r="R38" i="22" s="1"/>
  <c r="S38" i="22" s="1"/>
  <c r="T38" i="22" s="1"/>
  <c r="U38" i="22" s="1"/>
  <c r="O39" i="22" s="1"/>
  <c r="P39" i="22" s="1"/>
  <c r="Q39" i="22" s="1"/>
  <c r="R39" i="22" s="1"/>
  <c r="S39" i="22" s="1"/>
  <c r="T39" i="22" s="1"/>
  <c r="U39" i="22" s="1"/>
  <c r="O40" i="22" s="1"/>
  <c r="P40" i="22" s="1"/>
  <c r="Q40" i="22" s="1"/>
  <c r="R40" i="22" s="1"/>
  <c r="S40" i="22" s="1"/>
  <c r="T40" i="22" s="1"/>
  <c r="U40" i="22" s="1"/>
  <c r="P35" i="22"/>
  <c r="O35" i="22"/>
  <c r="H35" i="22"/>
  <c r="I35" i="22" s="1"/>
  <c r="J35" i="22" s="1"/>
  <c r="K35" i="22" s="1"/>
  <c r="L35" i="22" s="1"/>
  <c r="M35" i="22" s="1"/>
  <c r="N35" i="22" s="1"/>
  <c r="H36" i="22" s="1"/>
  <c r="I36" i="22" s="1"/>
  <c r="J36" i="22" s="1"/>
  <c r="K36" i="22" s="1"/>
  <c r="L36" i="22" s="1"/>
  <c r="M36" i="22" s="1"/>
  <c r="N36" i="22" s="1"/>
  <c r="H37" i="22" s="1"/>
  <c r="I37" i="22" s="1"/>
  <c r="J37" i="22" s="1"/>
  <c r="K37" i="22" s="1"/>
  <c r="L37" i="22" s="1"/>
  <c r="M37" i="22" s="1"/>
  <c r="N37" i="22" s="1"/>
  <c r="H38" i="22" s="1"/>
  <c r="I38" i="22" s="1"/>
  <c r="J38" i="22" s="1"/>
  <c r="K38" i="22" s="1"/>
  <c r="L38" i="22" s="1"/>
  <c r="M38" i="22" s="1"/>
  <c r="N38" i="22" s="1"/>
  <c r="H39" i="22" s="1"/>
  <c r="I39" i="22" s="1"/>
  <c r="J39" i="22" s="1"/>
  <c r="K39" i="22" s="1"/>
  <c r="L39" i="22" s="1"/>
  <c r="M39" i="22" s="1"/>
  <c r="N39" i="22" s="1"/>
  <c r="E35" i="22"/>
  <c r="F35" i="22" s="1"/>
  <c r="G35" i="22" s="1"/>
  <c r="A36" i="22" s="1"/>
  <c r="B36" i="22" s="1"/>
  <c r="C36" i="22" s="1"/>
  <c r="D36" i="22" s="1"/>
  <c r="E36" i="22" s="1"/>
  <c r="F36" i="22" s="1"/>
  <c r="G36" i="22" s="1"/>
  <c r="A37" i="22" s="1"/>
  <c r="B35" i="22"/>
  <c r="C35" i="22" s="1"/>
  <c r="D35" i="22" s="1"/>
  <c r="A35" i="22"/>
  <c r="C32" i="22"/>
  <c r="L26" i="22"/>
  <c r="M26" i="22" s="1"/>
  <c r="N26" i="22" s="1"/>
  <c r="H27" i="22" s="1"/>
  <c r="I27" i="22" s="1"/>
  <c r="J27" i="22" s="1"/>
  <c r="K27" i="22" s="1"/>
  <c r="L27" i="22" s="1"/>
  <c r="M27" i="22" s="1"/>
  <c r="N27" i="22" s="1"/>
  <c r="H28" i="22" s="1"/>
  <c r="I28" i="22" s="1"/>
  <c r="J28" i="22" s="1"/>
  <c r="K28" i="22" s="1"/>
  <c r="L28" i="22" s="1"/>
  <c r="M28" i="22" s="1"/>
  <c r="N28" i="22" s="1"/>
  <c r="H29" i="22" s="1"/>
  <c r="D26" i="22"/>
  <c r="E26" i="22" s="1"/>
  <c r="F26" i="22" s="1"/>
  <c r="G26" i="22" s="1"/>
  <c r="A27" i="22" s="1"/>
  <c r="B27" i="22" s="1"/>
  <c r="C27" i="22" s="1"/>
  <c r="D27" i="22" s="1"/>
  <c r="E27" i="22" s="1"/>
  <c r="F27" i="22" s="1"/>
  <c r="G27" i="22" s="1"/>
  <c r="A28" i="22" s="1"/>
  <c r="B28" i="22" s="1"/>
  <c r="C28" i="22" s="1"/>
  <c r="D28" i="22" s="1"/>
  <c r="E28" i="22" s="1"/>
  <c r="F28" i="22" s="1"/>
  <c r="G28" i="22" s="1"/>
  <c r="A29" i="22" s="1"/>
  <c r="B29" i="22" s="1"/>
  <c r="C29" i="22" s="1"/>
  <c r="D29" i="22" s="1"/>
  <c r="E29" i="22" s="1"/>
  <c r="F29" i="22" s="1"/>
  <c r="G29" i="22" s="1"/>
  <c r="A30" i="22" s="1"/>
  <c r="P25" i="22"/>
  <c r="Q25" i="22" s="1"/>
  <c r="R25" i="22" s="1"/>
  <c r="S25" i="22" s="1"/>
  <c r="T25" i="22" s="1"/>
  <c r="U25" i="22" s="1"/>
  <c r="O26" i="22" s="1"/>
  <c r="P26" i="22" s="1"/>
  <c r="Q26" i="22" s="1"/>
  <c r="R26" i="22" s="1"/>
  <c r="S26" i="22" s="1"/>
  <c r="T26" i="22" s="1"/>
  <c r="U26" i="22" s="1"/>
  <c r="O27" i="22" s="1"/>
  <c r="P27" i="22" s="1"/>
  <c r="Q27" i="22" s="1"/>
  <c r="R27" i="22" s="1"/>
  <c r="S27" i="22" s="1"/>
  <c r="T27" i="22" s="1"/>
  <c r="U27" i="22" s="1"/>
  <c r="O28" i="22" s="1"/>
  <c r="P28" i="22" s="1"/>
  <c r="Q28" i="22" s="1"/>
  <c r="R28" i="22" s="1"/>
  <c r="S28" i="22" s="1"/>
  <c r="T28" i="22" s="1"/>
  <c r="U28" i="22" s="1"/>
  <c r="O29" i="22" s="1"/>
  <c r="P29" i="22" s="1"/>
  <c r="Q29" i="22" s="1"/>
  <c r="R29" i="22" s="1"/>
  <c r="S29" i="22" s="1"/>
  <c r="T29" i="22" s="1"/>
  <c r="U29" i="22" s="1"/>
  <c r="O30" i="22" s="1"/>
  <c r="P30" i="22" s="1"/>
  <c r="Q30" i="22" s="1"/>
  <c r="R30" i="22" s="1"/>
  <c r="S30" i="22" s="1"/>
  <c r="T30" i="22" s="1"/>
  <c r="U30" i="22" s="1"/>
  <c r="O25" i="22"/>
  <c r="I25" i="22"/>
  <c r="J25" i="22" s="1"/>
  <c r="K25" i="22" s="1"/>
  <c r="L25" i="22" s="1"/>
  <c r="M25" i="22" s="1"/>
  <c r="N25" i="22" s="1"/>
  <c r="H26" i="22" s="1"/>
  <c r="I26" i="22" s="1"/>
  <c r="J26" i="22" s="1"/>
  <c r="K26" i="22" s="1"/>
  <c r="H25" i="22"/>
  <c r="A25" i="22"/>
  <c r="B25" i="22" s="1"/>
  <c r="C25" i="22" s="1"/>
  <c r="D25" i="22" s="1"/>
  <c r="E25" i="22" s="1"/>
  <c r="F25" i="22" s="1"/>
  <c r="G25" i="22" s="1"/>
  <c r="A26" i="22" s="1"/>
  <c r="B26" i="22" s="1"/>
  <c r="C26" i="22" s="1"/>
  <c r="E20" i="22"/>
  <c r="F20" i="22" s="1"/>
  <c r="G20" i="22" s="1"/>
  <c r="A21" i="22" s="1"/>
  <c r="B21" i="22" s="1"/>
  <c r="C21" i="22" s="1"/>
  <c r="D21" i="22" s="1"/>
  <c r="E21" i="22" s="1"/>
  <c r="F21" i="22" s="1"/>
  <c r="G21" i="22" s="1"/>
  <c r="A22" i="22" s="1"/>
  <c r="B22" i="22" s="1"/>
  <c r="C22" i="22" s="1"/>
  <c r="D22" i="22" s="1"/>
  <c r="E22" i="22" s="1"/>
  <c r="F22" i="22" s="1"/>
  <c r="G22" i="22" s="1"/>
  <c r="O17" i="22"/>
  <c r="P17" i="22" s="1"/>
  <c r="Q17" i="22" s="1"/>
  <c r="R17" i="22" s="1"/>
  <c r="S17" i="22" s="1"/>
  <c r="T17" i="22" s="1"/>
  <c r="U17" i="22" s="1"/>
  <c r="O18" i="22" s="1"/>
  <c r="P18" i="22" s="1"/>
  <c r="Q18" i="22" s="1"/>
  <c r="R18" i="22" s="1"/>
  <c r="S18" i="22" s="1"/>
  <c r="T18" i="22" s="1"/>
  <c r="U18" i="22" s="1"/>
  <c r="O19" i="22" s="1"/>
  <c r="P19" i="22" s="1"/>
  <c r="Q19" i="22" s="1"/>
  <c r="R19" i="22" s="1"/>
  <c r="S19" i="22" s="1"/>
  <c r="T19" i="22" s="1"/>
  <c r="U19" i="22" s="1"/>
  <c r="O20" i="22" s="1"/>
  <c r="P20" i="22" s="1"/>
  <c r="Q20" i="22" s="1"/>
  <c r="R20" i="22" s="1"/>
  <c r="S20" i="22" s="1"/>
  <c r="T20" i="22" s="1"/>
  <c r="U20" i="22" s="1"/>
  <c r="O21" i="22" s="1"/>
  <c r="P21" i="22" s="1"/>
  <c r="Q21" i="22" s="1"/>
  <c r="R21" i="22" s="1"/>
  <c r="S21" i="22" s="1"/>
  <c r="T21" i="22" s="1"/>
  <c r="U21" i="22" s="1"/>
  <c r="O22" i="22" s="1"/>
  <c r="P22" i="22" s="1"/>
  <c r="Q22" i="22" s="1"/>
  <c r="R22" i="22" s="1"/>
  <c r="S22" i="22" s="1"/>
  <c r="T22" i="22" s="1"/>
  <c r="U22" i="22" s="1"/>
  <c r="I17" i="22"/>
  <c r="J17" i="22" s="1"/>
  <c r="K17" i="22" s="1"/>
  <c r="L17" i="22" s="1"/>
  <c r="M17" i="22" s="1"/>
  <c r="N17" i="22" s="1"/>
  <c r="H18" i="22" s="1"/>
  <c r="I18" i="22" s="1"/>
  <c r="J18" i="22" s="1"/>
  <c r="K18" i="22" s="1"/>
  <c r="L18" i="22" s="1"/>
  <c r="M18" i="22" s="1"/>
  <c r="N18" i="22" s="1"/>
  <c r="H19" i="22" s="1"/>
  <c r="I19" i="22" s="1"/>
  <c r="J19" i="22" s="1"/>
  <c r="K19" i="22" s="1"/>
  <c r="L19" i="22" s="1"/>
  <c r="M19" i="22" s="1"/>
  <c r="N19" i="22" s="1"/>
  <c r="H20" i="22" s="1"/>
  <c r="I20" i="22" s="1"/>
  <c r="J20" i="22" s="1"/>
  <c r="K20" i="22" s="1"/>
  <c r="L20" i="22" s="1"/>
  <c r="M20" i="22" s="1"/>
  <c r="N20" i="22" s="1"/>
  <c r="H21" i="22" s="1"/>
  <c r="I21" i="22" s="1"/>
  <c r="J21" i="22" s="1"/>
  <c r="K21" i="22" s="1"/>
  <c r="L21" i="22" s="1"/>
  <c r="M21" i="22" s="1"/>
  <c r="N21" i="22" s="1"/>
  <c r="H22" i="22" s="1"/>
  <c r="I22" i="22" s="1"/>
  <c r="J22" i="22" s="1"/>
  <c r="K22" i="22" s="1"/>
  <c r="L22" i="22" s="1"/>
  <c r="M22" i="22" s="1"/>
  <c r="N22" i="22" s="1"/>
  <c r="H17" i="22"/>
  <c r="A17" i="22"/>
  <c r="B17" i="22" s="1"/>
  <c r="C17" i="22" s="1"/>
  <c r="D17" i="22" s="1"/>
  <c r="E17" i="22" s="1"/>
  <c r="F17" i="22" s="1"/>
  <c r="G17" i="22" s="1"/>
  <c r="A18" i="22" s="1"/>
  <c r="B18" i="22" s="1"/>
  <c r="C18" i="22" s="1"/>
  <c r="D18" i="22" s="1"/>
  <c r="E18" i="22" s="1"/>
  <c r="F18" i="22" s="1"/>
  <c r="G18" i="22" s="1"/>
  <c r="A19" i="22" s="1"/>
  <c r="B19" i="22" s="1"/>
  <c r="C19" i="22" s="1"/>
  <c r="D19" i="22" s="1"/>
  <c r="E19" i="22" s="1"/>
  <c r="F19" i="22" s="1"/>
  <c r="G19" i="22" s="1"/>
  <c r="A20" i="22" s="1"/>
  <c r="B20" i="22" s="1"/>
  <c r="C20" i="22" s="1"/>
  <c r="D20" i="22" s="1"/>
  <c r="U14" i="22"/>
  <c r="T14" i="22"/>
  <c r="S14" i="22"/>
  <c r="R14" i="22"/>
  <c r="Q14" i="22"/>
  <c r="B10" i="22"/>
  <c r="C10" i="22" s="1"/>
  <c r="D10" i="22" s="1"/>
  <c r="E10" i="22" s="1"/>
  <c r="F10" i="22" s="1"/>
  <c r="G10" i="22" s="1"/>
  <c r="A11" i="22" s="1"/>
  <c r="B11" i="22" s="1"/>
  <c r="C11" i="22" s="1"/>
  <c r="D11" i="22" s="1"/>
  <c r="E11" i="22" s="1"/>
  <c r="F11" i="22" s="1"/>
  <c r="G11" i="22" s="1"/>
  <c r="A12" i="22" s="1"/>
  <c r="B12" i="22" s="1"/>
  <c r="C12" i="22" s="1"/>
  <c r="D12" i="22" s="1"/>
  <c r="E12" i="22" s="1"/>
  <c r="F12" i="22" s="1"/>
  <c r="G12" i="22" s="1"/>
  <c r="A13" i="22" s="1"/>
  <c r="B13" i="22" s="1"/>
  <c r="C13" i="22" s="1"/>
  <c r="D13" i="22" s="1"/>
  <c r="E13" i="22" s="1"/>
  <c r="F13" i="22" s="1"/>
  <c r="G13" i="22" s="1"/>
  <c r="A14" i="22" s="1"/>
  <c r="B14" i="22" s="1"/>
  <c r="C14" i="22" s="1"/>
  <c r="D14" i="22" s="1"/>
  <c r="E14" i="22" s="1"/>
  <c r="F14" i="22" s="1"/>
  <c r="G14" i="22" s="1"/>
  <c r="Q9" i="22"/>
  <c r="R9" i="22" s="1"/>
  <c r="S9" i="22" s="1"/>
  <c r="T9" i="22" s="1"/>
  <c r="U9" i="22" s="1"/>
  <c r="O10" i="22" s="1"/>
  <c r="P10" i="22" s="1"/>
  <c r="Q10" i="22" s="1"/>
  <c r="R10" i="22" s="1"/>
  <c r="S10" i="22" s="1"/>
  <c r="T10" i="22" s="1"/>
  <c r="U10" i="22" s="1"/>
  <c r="O11" i="22" s="1"/>
  <c r="P11" i="22" s="1"/>
  <c r="Q11" i="22" s="1"/>
  <c r="R11" i="22" s="1"/>
  <c r="S11" i="22" s="1"/>
  <c r="T11" i="22" s="1"/>
  <c r="U11" i="22" s="1"/>
  <c r="O12" i="22" s="1"/>
  <c r="P12" i="22" s="1"/>
  <c r="Q12" i="22" s="1"/>
  <c r="R12" i="22" s="1"/>
  <c r="S12" i="22" s="1"/>
  <c r="T12" i="22" s="1"/>
  <c r="U12" i="22" s="1"/>
  <c r="O13" i="22" s="1"/>
  <c r="P13" i="22" s="1"/>
  <c r="Q13" i="22" s="1"/>
  <c r="R13" i="22" s="1"/>
  <c r="S13" i="22" s="1"/>
  <c r="T13" i="22" s="1"/>
  <c r="U13" i="22" s="1"/>
  <c r="O14" i="22" s="1"/>
  <c r="P14" i="22" s="1"/>
  <c r="P9" i="22"/>
  <c r="O9" i="22"/>
  <c r="H9" i="22"/>
  <c r="I9" i="22" s="1"/>
  <c r="J9" i="22" s="1"/>
  <c r="K9" i="22" s="1"/>
  <c r="L9" i="22" s="1"/>
  <c r="M9" i="22" s="1"/>
  <c r="N9" i="22" s="1"/>
  <c r="H10" i="22" s="1"/>
  <c r="I10" i="22" s="1"/>
  <c r="J10" i="22" s="1"/>
  <c r="K10" i="22" s="1"/>
  <c r="L10" i="22" s="1"/>
  <c r="M10" i="22" s="1"/>
  <c r="N10" i="22" s="1"/>
  <c r="H11" i="22" s="1"/>
  <c r="I11" i="22" s="1"/>
  <c r="J11" i="22" s="1"/>
  <c r="K11" i="22" s="1"/>
  <c r="L11" i="22" s="1"/>
  <c r="M11" i="22" s="1"/>
  <c r="N11" i="22" s="1"/>
  <c r="H12" i="22" s="1"/>
  <c r="I12" i="22" s="1"/>
  <c r="J12" i="22" s="1"/>
  <c r="K12" i="22" s="1"/>
  <c r="L12" i="22" s="1"/>
  <c r="M12" i="22" s="1"/>
  <c r="N12" i="22" s="1"/>
  <c r="H13" i="22" s="1"/>
  <c r="I13" i="22" s="1"/>
  <c r="J13" i="22" s="1"/>
  <c r="K13" i="22" s="1"/>
  <c r="L13" i="22" s="1"/>
  <c r="M13" i="22" s="1"/>
  <c r="N13" i="22" s="1"/>
  <c r="H14" i="22" s="1"/>
  <c r="I14" i="22" s="1"/>
  <c r="J14" i="22" s="1"/>
  <c r="K14" i="22" s="1"/>
  <c r="L14" i="22" s="1"/>
  <c r="M14" i="22" s="1"/>
  <c r="N14" i="22" s="1"/>
  <c r="A9" i="22"/>
  <c r="B9" i="22" s="1"/>
  <c r="C9" i="22" s="1"/>
  <c r="D9" i="22" s="1"/>
  <c r="E9" i="22" s="1"/>
  <c r="F9" i="22" s="1"/>
  <c r="G9" i="22" s="1"/>
  <c r="A10" i="22" s="1"/>
  <c r="C6" i="22"/>
  <c r="N36" i="21"/>
  <c r="H37" i="21" s="1"/>
  <c r="I37" i="21" s="1"/>
  <c r="J37" i="21" s="1"/>
  <c r="K37" i="21" s="1"/>
  <c r="L37" i="21" s="1"/>
  <c r="M37" i="21" s="1"/>
  <c r="N37" i="21" s="1"/>
  <c r="H38" i="21" s="1"/>
  <c r="I38" i="21" s="1"/>
  <c r="J38" i="21" s="1"/>
  <c r="K38" i="21" s="1"/>
  <c r="L38" i="21" s="1"/>
  <c r="M38" i="21" s="1"/>
  <c r="N38" i="21" s="1"/>
  <c r="H39" i="21" s="1"/>
  <c r="I39" i="21" s="1"/>
  <c r="J39" i="21" s="1"/>
  <c r="K39" i="21" s="1"/>
  <c r="L39" i="21" s="1"/>
  <c r="M39" i="21" s="1"/>
  <c r="N39" i="21" s="1"/>
  <c r="S35" i="21"/>
  <c r="T35" i="21" s="1"/>
  <c r="U35" i="21" s="1"/>
  <c r="O36" i="21" s="1"/>
  <c r="P36" i="21" s="1"/>
  <c r="Q36" i="21" s="1"/>
  <c r="R36" i="21" s="1"/>
  <c r="S36" i="21" s="1"/>
  <c r="T36" i="21" s="1"/>
  <c r="U36" i="21" s="1"/>
  <c r="O37" i="21" s="1"/>
  <c r="P37" i="21" s="1"/>
  <c r="Q37" i="21" s="1"/>
  <c r="R37" i="21" s="1"/>
  <c r="S37" i="21" s="1"/>
  <c r="T37" i="21" s="1"/>
  <c r="U37" i="21" s="1"/>
  <c r="O38" i="21" s="1"/>
  <c r="P38" i="21" s="1"/>
  <c r="Q38" i="21" s="1"/>
  <c r="R38" i="21" s="1"/>
  <c r="S38" i="21" s="1"/>
  <c r="T38" i="21" s="1"/>
  <c r="U38" i="21" s="1"/>
  <c r="O39" i="21" s="1"/>
  <c r="P39" i="21" s="1"/>
  <c r="Q39" i="21" s="1"/>
  <c r="R39" i="21" s="1"/>
  <c r="S39" i="21" s="1"/>
  <c r="T39" i="21" s="1"/>
  <c r="U39" i="21" s="1"/>
  <c r="O40" i="21" s="1"/>
  <c r="P40" i="21" s="1"/>
  <c r="Q40" i="21" s="1"/>
  <c r="R40" i="21" s="1"/>
  <c r="S40" i="21" s="1"/>
  <c r="T40" i="21" s="1"/>
  <c r="U40" i="21" s="1"/>
  <c r="P35" i="21"/>
  <c r="Q35" i="21" s="1"/>
  <c r="R35" i="21" s="1"/>
  <c r="O35" i="21"/>
  <c r="H35" i="21"/>
  <c r="I35" i="21" s="1"/>
  <c r="J35" i="21" s="1"/>
  <c r="K35" i="21" s="1"/>
  <c r="L35" i="21" s="1"/>
  <c r="M35" i="21" s="1"/>
  <c r="N35" i="21" s="1"/>
  <c r="H36" i="21" s="1"/>
  <c r="I36" i="21" s="1"/>
  <c r="J36" i="21" s="1"/>
  <c r="K36" i="21" s="1"/>
  <c r="L36" i="21" s="1"/>
  <c r="M36" i="21" s="1"/>
  <c r="B35" i="21"/>
  <c r="C35" i="21" s="1"/>
  <c r="D35" i="21" s="1"/>
  <c r="E35" i="21" s="1"/>
  <c r="F35" i="21" s="1"/>
  <c r="G35" i="21" s="1"/>
  <c r="A36" i="21" s="1"/>
  <c r="B36" i="21" s="1"/>
  <c r="C36" i="21" s="1"/>
  <c r="D36" i="21" s="1"/>
  <c r="E36" i="21" s="1"/>
  <c r="F36" i="21" s="1"/>
  <c r="G36" i="21" s="1"/>
  <c r="A37" i="21" s="1"/>
  <c r="B37" i="21" s="1"/>
  <c r="C37" i="21" s="1"/>
  <c r="D37" i="21" s="1"/>
  <c r="E37" i="21" s="1"/>
  <c r="F37" i="21" s="1"/>
  <c r="G37" i="21" s="1"/>
  <c r="A38" i="21" s="1"/>
  <c r="B38" i="21" s="1"/>
  <c r="C38" i="21" s="1"/>
  <c r="D38" i="21" s="1"/>
  <c r="E38" i="21" s="1"/>
  <c r="F38" i="21" s="1"/>
  <c r="G38" i="21" s="1"/>
  <c r="A39" i="21" s="1"/>
  <c r="B39" i="21" s="1"/>
  <c r="C39" i="21" s="1"/>
  <c r="D39" i="21" s="1"/>
  <c r="E39" i="21" s="1"/>
  <c r="F39" i="21" s="1"/>
  <c r="G39" i="21" s="1"/>
  <c r="A40" i="21" s="1"/>
  <c r="B40" i="21" s="1"/>
  <c r="C40" i="21" s="1"/>
  <c r="D40" i="21" s="1"/>
  <c r="E40" i="21" s="1"/>
  <c r="F40" i="21" s="1"/>
  <c r="G40" i="21" s="1"/>
  <c r="A35" i="21"/>
  <c r="C32" i="21"/>
  <c r="O26" i="21"/>
  <c r="P26" i="21" s="1"/>
  <c r="Q26" i="21" s="1"/>
  <c r="R26" i="21" s="1"/>
  <c r="S26" i="21" s="1"/>
  <c r="T26" i="21" s="1"/>
  <c r="U26" i="21" s="1"/>
  <c r="O27" i="21" s="1"/>
  <c r="P27" i="21" s="1"/>
  <c r="Q27" i="21" s="1"/>
  <c r="R27" i="21" s="1"/>
  <c r="S27" i="21" s="1"/>
  <c r="T27" i="21" s="1"/>
  <c r="U27" i="21" s="1"/>
  <c r="O28" i="21" s="1"/>
  <c r="P28" i="21" s="1"/>
  <c r="Q28" i="21" s="1"/>
  <c r="R28" i="21" s="1"/>
  <c r="S28" i="21" s="1"/>
  <c r="T28" i="21" s="1"/>
  <c r="U28" i="21" s="1"/>
  <c r="O29" i="21" s="1"/>
  <c r="P29" i="21" s="1"/>
  <c r="Q29" i="21" s="1"/>
  <c r="R29" i="21" s="1"/>
  <c r="S29" i="21" s="1"/>
  <c r="T29" i="21" s="1"/>
  <c r="U29" i="21" s="1"/>
  <c r="O30" i="21" s="1"/>
  <c r="P30" i="21" s="1"/>
  <c r="Q30" i="21" s="1"/>
  <c r="R30" i="21" s="1"/>
  <c r="S30" i="21" s="1"/>
  <c r="T30" i="21" s="1"/>
  <c r="U30" i="21" s="1"/>
  <c r="O25" i="21"/>
  <c r="P25" i="21" s="1"/>
  <c r="Q25" i="21" s="1"/>
  <c r="R25" i="21" s="1"/>
  <c r="S25" i="21" s="1"/>
  <c r="T25" i="21" s="1"/>
  <c r="U25" i="21" s="1"/>
  <c r="H25" i="21"/>
  <c r="I25" i="21" s="1"/>
  <c r="J25" i="21" s="1"/>
  <c r="K25" i="21" s="1"/>
  <c r="L25" i="21" s="1"/>
  <c r="M25" i="21" s="1"/>
  <c r="N25" i="21" s="1"/>
  <c r="H26" i="21" s="1"/>
  <c r="I26" i="21" s="1"/>
  <c r="J26" i="21" s="1"/>
  <c r="K26" i="21" s="1"/>
  <c r="L26" i="21" s="1"/>
  <c r="M26" i="21" s="1"/>
  <c r="N26" i="21" s="1"/>
  <c r="H27" i="21" s="1"/>
  <c r="I27" i="21" s="1"/>
  <c r="J27" i="21" s="1"/>
  <c r="K27" i="21" s="1"/>
  <c r="L27" i="21" s="1"/>
  <c r="M27" i="21" s="1"/>
  <c r="N27" i="21" s="1"/>
  <c r="H28" i="21" s="1"/>
  <c r="I28" i="21" s="1"/>
  <c r="J28" i="21" s="1"/>
  <c r="K28" i="21" s="1"/>
  <c r="L28" i="21" s="1"/>
  <c r="M28" i="21" s="1"/>
  <c r="N28" i="21" s="1"/>
  <c r="H29" i="21" s="1"/>
  <c r="D25" i="21"/>
  <c r="E25" i="21" s="1"/>
  <c r="F25" i="21" s="1"/>
  <c r="G25" i="21" s="1"/>
  <c r="A26" i="21" s="1"/>
  <c r="B26" i="21" s="1"/>
  <c r="C26" i="21" s="1"/>
  <c r="D26" i="21" s="1"/>
  <c r="E26" i="21" s="1"/>
  <c r="F26" i="21" s="1"/>
  <c r="G26" i="21" s="1"/>
  <c r="A27" i="21" s="1"/>
  <c r="B27" i="21" s="1"/>
  <c r="C27" i="21" s="1"/>
  <c r="D27" i="21" s="1"/>
  <c r="E27" i="21" s="1"/>
  <c r="F27" i="21" s="1"/>
  <c r="G27" i="21" s="1"/>
  <c r="A28" i="21" s="1"/>
  <c r="B28" i="21" s="1"/>
  <c r="C28" i="21" s="1"/>
  <c r="D28" i="21" s="1"/>
  <c r="E28" i="21" s="1"/>
  <c r="F28" i="21" s="1"/>
  <c r="G28" i="21" s="1"/>
  <c r="A29" i="21" s="1"/>
  <c r="B29" i="21" s="1"/>
  <c r="C29" i="21" s="1"/>
  <c r="D29" i="21" s="1"/>
  <c r="E29" i="21" s="1"/>
  <c r="F29" i="21" s="1"/>
  <c r="G29" i="21" s="1"/>
  <c r="A30" i="21" s="1"/>
  <c r="C25" i="21"/>
  <c r="B25" i="21"/>
  <c r="A25" i="21"/>
  <c r="C18" i="21"/>
  <c r="D18" i="21" s="1"/>
  <c r="E18" i="21" s="1"/>
  <c r="F18" i="21" s="1"/>
  <c r="G18" i="21" s="1"/>
  <c r="A19" i="21" s="1"/>
  <c r="B19" i="21" s="1"/>
  <c r="C19" i="21" s="1"/>
  <c r="D19" i="21" s="1"/>
  <c r="E19" i="21" s="1"/>
  <c r="F19" i="21" s="1"/>
  <c r="G19" i="21" s="1"/>
  <c r="A20" i="21" s="1"/>
  <c r="B20" i="21" s="1"/>
  <c r="C20" i="21" s="1"/>
  <c r="D20" i="21" s="1"/>
  <c r="E20" i="21" s="1"/>
  <c r="F20" i="21" s="1"/>
  <c r="G20" i="21" s="1"/>
  <c r="A21" i="21" s="1"/>
  <c r="B21" i="21" s="1"/>
  <c r="C21" i="21" s="1"/>
  <c r="D21" i="21" s="1"/>
  <c r="E21" i="21" s="1"/>
  <c r="F21" i="21" s="1"/>
  <c r="G21" i="21" s="1"/>
  <c r="A22" i="21" s="1"/>
  <c r="B22" i="21" s="1"/>
  <c r="C22" i="21" s="1"/>
  <c r="D22" i="21" s="1"/>
  <c r="E22" i="21" s="1"/>
  <c r="F22" i="21" s="1"/>
  <c r="G22" i="21" s="1"/>
  <c r="O17" i="21"/>
  <c r="P17" i="21" s="1"/>
  <c r="Q17" i="21" s="1"/>
  <c r="R17" i="21" s="1"/>
  <c r="S17" i="21" s="1"/>
  <c r="T17" i="21" s="1"/>
  <c r="U17" i="21" s="1"/>
  <c r="O18" i="21" s="1"/>
  <c r="P18" i="21" s="1"/>
  <c r="Q18" i="21" s="1"/>
  <c r="R18" i="21" s="1"/>
  <c r="S18" i="21" s="1"/>
  <c r="T18" i="21" s="1"/>
  <c r="U18" i="21" s="1"/>
  <c r="O19" i="21" s="1"/>
  <c r="P19" i="21" s="1"/>
  <c r="Q19" i="21" s="1"/>
  <c r="R19" i="21" s="1"/>
  <c r="S19" i="21" s="1"/>
  <c r="T19" i="21" s="1"/>
  <c r="U19" i="21" s="1"/>
  <c r="O20" i="21" s="1"/>
  <c r="P20" i="21" s="1"/>
  <c r="Q20" i="21" s="1"/>
  <c r="R20" i="21" s="1"/>
  <c r="S20" i="21" s="1"/>
  <c r="T20" i="21" s="1"/>
  <c r="U20" i="21" s="1"/>
  <c r="O21" i="21" s="1"/>
  <c r="P21" i="21" s="1"/>
  <c r="Q21" i="21" s="1"/>
  <c r="R21" i="21" s="1"/>
  <c r="S21" i="21" s="1"/>
  <c r="T21" i="21" s="1"/>
  <c r="U21" i="21" s="1"/>
  <c r="O22" i="21" s="1"/>
  <c r="P22" i="21" s="1"/>
  <c r="Q22" i="21" s="1"/>
  <c r="R22" i="21" s="1"/>
  <c r="S22" i="21" s="1"/>
  <c r="T22" i="21" s="1"/>
  <c r="U22" i="21" s="1"/>
  <c r="L17" i="21"/>
  <c r="M17" i="21" s="1"/>
  <c r="N17" i="21" s="1"/>
  <c r="H18" i="21" s="1"/>
  <c r="I18" i="21" s="1"/>
  <c r="J18" i="21" s="1"/>
  <c r="K18" i="21" s="1"/>
  <c r="L18" i="21" s="1"/>
  <c r="M18" i="21" s="1"/>
  <c r="N18" i="21" s="1"/>
  <c r="H19" i="21" s="1"/>
  <c r="I19" i="21" s="1"/>
  <c r="J19" i="21" s="1"/>
  <c r="K19" i="21" s="1"/>
  <c r="L19" i="21" s="1"/>
  <c r="M19" i="21" s="1"/>
  <c r="N19" i="21" s="1"/>
  <c r="H20" i="21" s="1"/>
  <c r="I20" i="21" s="1"/>
  <c r="J20" i="21" s="1"/>
  <c r="K20" i="21" s="1"/>
  <c r="L20" i="21" s="1"/>
  <c r="M20" i="21" s="1"/>
  <c r="N20" i="21" s="1"/>
  <c r="H21" i="21" s="1"/>
  <c r="I21" i="21" s="1"/>
  <c r="J21" i="21" s="1"/>
  <c r="K21" i="21" s="1"/>
  <c r="L21" i="21" s="1"/>
  <c r="M21" i="21" s="1"/>
  <c r="N21" i="21" s="1"/>
  <c r="H22" i="21" s="1"/>
  <c r="I22" i="21" s="1"/>
  <c r="J22" i="21" s="1"/>
  <c r="K22" i="21" s="1"/>
  <c r="L22" i="21" s="1"/>
  <c r="M22" i="21" s="1"/>
  <c r="N22" i="21" s="1"/>
  <c r="J17" i="21"/>
  <c r="K17" i="21" s="1"/>
  <c r="I17" i="21"/>
  <c r="H17" i="21"/>
  <c r="A17" i="21"/>
  <c r="B17" i="21" s="1"/>
  <c r="C17" i="21" s="1"/>
  <c r="D17" i="21" s="1"/>
  <c r="E17" i="21" s="1"/>
  <c r="F17" i="21" s="1"/>
  <c r="G17" i="21" s="1"/>
  <c r="A18" i="21" s="1"/>
  <c r="B18" i="21" s="1"/>
  <c r="U14" i="21"/>
  <c r="T14" i="21"/>
  <c r="S14" i="21"/>
  <c r="R14" i="21"/>
  <c r="Q14" i="21"/>
  <c r="O9" i="21"/>
  <c r="P9" i="21" s="1"/>
  <c r="Q9" i="21" s="1"/>
  <c r="R9" i="21" s="1"/>
  <c r="S9" i="21" s="1"/>
  <c r="T9" i="21" s="1"/>
  <c r="U9" i="21" s="1"/>
  <c r="O10" i="21" s="1"/>
  <c r="P10" i="21" s="1"/>
  <c r="Q10" i="21" s="1"/>
  <c r="R10" i="21" s="1"/>
  <c r="S10" i="21" s="1"/>
  <c r="T10" i="21" s="1"/>
  <c r="U10" i="21" s="1"/>
  <c r="O11" i="21" s="1"/>
  <c r="P11" i="21" s="1"/>
  <c r="Q11" i="21" s="1"/>
  <c r="R11" i="21" s="1"/>
  <c r="S11" i="21" s="1"/>
  <c r="T11" i="21" s="1"/>
  <c r="U11" i="21" s="1"/>
  <c r="O12" i="21" s="1"/>
  <c r="P12" i="21" s="1"/>
  <c r="Q12" i="21" s="1"/>
  <c r="R12" i="21" s="1"/>
  <c r="S12" i="21" s="1"/>
  <c r="T12" i="21" s="1"/>
  <c r="U12" i="21" s="1"/>
  <c r="O13" i="21" s="1"/>
  <c r="P13" i="21" s="1"/>
  <c r="Q13" i="21" s="1"/>
  <c r="R13" i="21" s="1"/>
  <c r="S13" i="21" s="1"/>
  <c r="T13" i="21" s="1"/>
  <c r="U13" i="21" s="1"/>
  <c r="O14" i="21" s="1"/>
  <c r="P14" i="21" s="1"/>
  <c r="H9" i="21"/>
  <c r="I9" i="21" s="1"/>
  <c r="J9" i="21" s="1"/>
  <c r="K9" i="21" s="1"/>
  <c r="L9" i="21" s="1"/>
  <c r="M9" i="21" s="1"/>
  <c r="N9" i="21" s="1"/>
  <c r="H10" i="21" s="1"/>
  <c r="I10" i="21" s="1"/>
  <c r="J10" i="21" s="1"/>
  <c r="K10" i="21" s="1"/>
  <c r="L10" i="21" s="1"/>
  <c r="M10" i="21" s="1"/>
  <c r="N10" i="21" s="1"/>
  <c r="H11" i="21" s="1"/>
  <c r="I11" i="21" s="1"/>
  <c r="J11" i="21" s="1"/>
  <c r="K11" i="21" s="1"/>
  <c r="L11" i="21" s="1"/>
  <c r="M11" i="21" s="1"/>
  <c r="N11" i="21" s="1"/>
  <c r="H12" i="21" s="1"/>
  <c r="I12" i="21" s="1"/>
  <c r="J12" i="21" s="1"/>
  <c r="K12" i="21" s="1"/>
  <c r="L12" i="21" s="1"/>
  <c r="M12" i="21" s="1"/>
  <c r="N12" i="21" s="1"/>
  <c r="H13" i="21" s="1"/>
  <c r="I13" i="21" s="1"/>
  <c r="J13" i="21" s="1"/>
  <c r="K13" i="21" s="1"/>
  <c r="L13" i="21" s="1"/>
  <c r="M13" i="21" s="1"/>
  <c r="N13" i="21" s="1"/>
  <c r="H14" i="21" s="1"/>
  <c r="I14" i="21" s="1"/>
  <c r="J14" i="21" s="1"/>
  <c r="K14" i="21" s="1"/>
  <c r="L14" i="21" s="1"/>
  <c r="M14" i="21" s="1"/>
  <c r="N14" i="21" s="1"/>
  <c r="A9" i="21"/>
  <c r="B9" i="21" s="1"/>
  <c r="C9" i="21" s="1"/>
  <c r="D9" i="21" s="1"/>
  <c r="E9" i="21" s="1"/>
  <c r="F9" i="21" s="1"/>
  <c r="G9" i="21" s="1"/>
  <c r="A10" i="21" s="1"/>
  <c r="B10" i="21" s="1"/>
  <c r="C10" i="21" s="1"/>
  <c r="D10" i="21" s="1"/>
  <c r="E10" i="21" s="1"/>
  <c r="F10" i="21" s="1"/>
  <c r="G10" i="21" s="1"/>
  <c r="A11" i="21" s="1"/>
  <c r="B11" i="21" s="1"/>
  <c r="C11" i="21" s="1"/>
  <c r="D11" i="21" s="1"/>
  <c r="E11" i="21" s="1"/>
  <c r="F11" i="21" s="1"/>
  <c r="G11" i="21" s="1"/>
  <c r="A12" i="21" s="1"/>
  <c r="B12" i="21" s="1"/>
  <c r="C12" i="21" s="1"/>
  <c r="D12" i="21" s="1"/>
  <c r="E12" i="21" s="1"/>
  <c r="F12" i="21" s="1"/>
  <c r="G12" i="21" s="1"/>
  <c r="A13" i="21" s="1"/>
  <c r="B13" i="21" s="1"/>
  <c r="C13" i="21" s="1"/>
  <c r="D13" i="21" s="1"/>
  <c r="E13" i="21" s="1"/>
  <c r="F13" i="21" s="1"/>
  <c r="G13" i="21" s="1"/>
  <c r="A14" i="21" s="1"/>
  <c r="B14" i="21" s="1"/>
  <c r="C14" i="21" s="1"/>
  <c r="D14" i="21" s="1"/>
  <c r="E14" i="21" s="1"/>
  <c r="F14" i="21" s="1"/>
  <c r="G14" i="21" s="1"/>
  <c r="C6" i="21"/>
  <c r="AP39" i="20"/>
  <c r="AN39" i="20"/>
  <c r="AL39" i="20"/>
  <c r="AJ39" i="20"/>
  <c r="AE39" i="20"/>
  <c r="AC39" i="20"/>
  <c r="AA39" i="20"/>
  <c r="Y39" i="20"/>
  <c r="T39" i="20"/>
  <c r="R39" i="20"/>
  <c r="P39" i="20"/>
  <c r="N39" i="20"/>
  <c r="B39" i="20"/>
  <c r="H32" i="19"/>
  <c r="D32" i="19"/>
  <c r="B32" i="19"/>
  <c r="B30" i="25" l="1"/>
  <c r="I29" i="25"/>
  <c r="I29" i="27"/>
  <c r="B30" i="27"/>
  <c r="I29" i="21"/>
  <c r="B30" i="21"/>
  <c r="B30" i="24"/>
  <c r="I29" i="24"/>
  <c r="B30" i="22"/>
  <c r="I29" i="22"/>
  <c r="I29" i="23"/>
  <c r="B30" i="23"/>
  <c r="I29" i="26"/>
  <c r="B30" i="26"/>
  <c r="J29" i="27" l="1"/>
  <c r="C30" i="27"/>
  <c r="C30" i="23"/>
  <c r="J29" i="23"/>
  <c r="J29" i="22"/>
  <c r="C30" i="22"/>
  <c r="J29" i="24"/>
  <c r="C30" i="24"/>
  <c r="J29" i="21"/>
  <c r="C30" i="21"/>
  <c r="J29" i="25"/>
  <c r="C30" i="25"/>
  <c r="C30" i="26"/>
  <c r="J29" i="26"/>
  <c r="D30" i="25" l="1"/>
  <c r="K29" i="25"/>
  <c r="K29" i="24"/>
  <c r="D30" i="24"/>
  <c r="K29" i="22"/>
  <c r="D30" i="22"/>
  <c r="K29" i="23"/>
  <c r="D30" i="23"/>
  <c r="D30" i="26"/>
  <c r="K29" i="26"/>
  <c r="K29" i="21"/>
  <c r="D30" i="21"/>
  <c r="D30" i="27"/>
  <c r="K29" i="27"/>
  <c r="L29" i="21" l="1"/>
  <c r="E30" i="21"/>
  <c r="L29" i="23"/>
  <c r="E30" i="23"/>
  <c r="E30" i="22"/>
  <c r="L29" i="22"/>
  <c r="E30" i="24"/>
  <c r="L29" i="24"/>
  <c r="E30" i="26"/>
  <c r="L29" i="26"/>
  <c r="E30" i="25"/>
  <c r="L29" i="25"/>
  <c r="E30" i="27"/>
  <c r="L29" i="27"/>
  <c r="F30" i="24" l="1"/>
  <c r="M29" i="24"/>
  <c r="F30" i="22"/>
  <c r="M29" i="22"/>
  <c r="M29" i="25"/>
  <c r="F30" i="25"/>
  <c r="M29" i="26"/>
  <c r="F30" i="26"/>
  <c r="M29" i="23"/>
  <c r="F30" i="23"/>
  <c r="M29" i="27"/>
  <c r="F30" i="27"/>
  <c r="M29" i="21"/>
  <c r="F30" i="21"/>
  <c r="G30" i="27" l="1"/>
  <c r="N29" i="27"/>
  <c r="H30" i="27" s="1"/>
  <c r="I30" i="27" s="1"/>
  <c r="J30" i="27" s="1"/>
  <c r="K30" i="27" s="1"/>
  <c r="L30" i="27" s="1"/>
  <c r="M30" i="27" s="1"/>
  <c r="N30" i="27" s="1"/>
  <c r="N29" i="23"/>
  <c r="H30" i="23" s="1"/>
  <c r="I30" i="23" s="1"/>
  <c r="J30" i="23" s="1"/>
  <c r="K30" i="23" s="1"/>
  <c r="L30" i="23" s="1"/>
  <c r="M30" i="23" s="1"/>
  <c r="N30" i="23" s="1"/>
  <c r="G30" i="23"/>
  <c r="G30" i="26"/>
  <c r="N29" i="26"/>
  <c r="H30" i="26" s="1"/>
  <c r="I30" i="26" s="1"/>
  <c r="J30" i="26" s="1"/>
  <c r="K30" i="26" s="1"/>
  <c r="L30" i="26" s="1"/>
  <c r="M30" i="26" s="1"/>
  <c r="N30" i="26" s="1"/>
  <c r="N29" i="25"/>
  <c r="H30" i="25" s="1"/>
  <c r="I30" i="25" s="1"/>
  <c r="J30" i="25" s="1"/>
  <c r="K30" i="25" s="1"/>
  <c r="L30" i="25" s="1"/>
  <c r="M30" i="25" s="1"/>
  <c r="N30" i="25" s="1"/>
  <c r="G30" i="25"/>
  <c r="G30" i="22"/>
  <c r="N29" i="22"/>
  <c r="H30" i="22" s="1"/>
  <c r="I30" i="22" s="1"/>
  <c r="J30" i="22" s="1"/>
  <c r="K30" i="22" s="1"/>
  <c r="L30" i="22" s="1"/>
  <c r="M30" i="22" s="1"/>
  <c r="N30" i="22" s="1"/>
  <c r="G30" i="24"/>
  <c r="N29" i="24"/>
  <c r="H30" i="24" s="1"/>
  <c r="I30" i="24" s="1"/>
  <c r="J30" i="24" s="1"/>
  <c r="K30" i="24" s="1"/>
  <c r="L30" i="24" s="1"/>
  <c r="M30" i="24" s="1"/>
  <c r="N30" i="24" s="1"/>
  <c r="G30" i="21"/>
  <c r="N29" i="21"/>
  <c r="H30" i="21" s="1"/>
  <c r="I30" i="21" s="1"/>
  <c r="J30" i="21" s="1"/>
  <c r="K30" i="21" s="1"/>
  <c r="L30" i="21" s="1"/>
  <c r="M30" i="21" s="1"/>
  <c r="N30" i="21" s="1"/>
  <c r="G35" i="17" l="1"/>
  <c r="I4" i="17"/>
  <c r="I5" i="17" s="1"/>
  <c r="I6" i="17" s="1"/>
  <c r="I7" i="17" s="1"/>
  <c r="I8" i="17" s="1"/>
  <c r="I9" i="17" s="1"/>
  <c r="I10" i="17" s="1"/>
  <c r="I11" i="17" s="1"/>
  <c r="I12" i="17" s="1"/>
  <c r="I13" i="17" s="1"/>
  <c r="I14" i="17" s="1"/>
  <c r="I15" i="17" s="1"/>
  <c r="I16" i="17" s="1"/>
  <c r="I17" i="17" s="1"/>
  <c r="I18" i="17" s="1"/>
  <c r="I19" i="17" s="1"/>
  <c r="I20" i="17" s="1"/>
  <c r="I21" i="17" s="1"/>
  <c r="I22" i="17" s="1"/>
  <c r="I23" i="17" s="1"/>
  <c r="I24" i="17" s="1"/>
  <c r="I25" i="17" s="1"/>
  <c r="I26" i="17" s="1"/>
  <c r="I27" i="17" s="1"/>
  <c r="I28" i="17" s="1"/>
  <c r="I29" i="17" s="1"/>
  <c r="I30" i="17" s="1"/>
  <c r="I31" i="17" s="1"/>
  <c r="I32" i="17" s="1"/>
  <c r="I33" i="17" s="1"/>
  <c r="I34" i="17" s="1"/>
  <c r="F35" i="17" l="1"/>
  <c r="B31" i="6"/>
  <c r="B38" i="6"/>
  <c r="E11" i="6"/>
  <c r="E19" i="6" s="1"/>
  <c r="E40" i="6" l="1"/>
  <c r="K29" i="15"/>
  <c r="I35" i="17" l="1"/>
  <c r="A2" i="6"/>
  <c r="D29" i="15"/>
  <c r="A2" i="7"/>
  <c r="L29" i="15"/>
  <c r="A1" i="17"/>
</calcChain>
</file>

<file path=xl/sharedStrings.xml><?xml version="1.0" encoding="utf-8"?>
<sst xmlns="http://schemas.openxmlformats.org/spreadsheetml/2006/main" count="1853" uniqueCount="263">
  <si>
    <t>活動内容</t>
    <rPh sb="0" eb="2">
      <t>カツドウ</t>
    </rPh>
    <rPh sb="2" eb="4">
      <t>ナイヨウ</t>
    </rPh>
    <phoneticPr fontId="3"/>
  </si>
  <si>
    <t>個別援助活動</t>
    <rPh sb="0" eb="2">
      <t>コベツ</t>
    </rPh>
    <rPh sb="2" eb="4">
      <t>エンジョ</t>
    </rPh>
    <rPh sb="4" eb="6">
      <t>カツドウ</t>
    </rPh>
    <phoneticPr fontId="3"/>
  </si>
  <si>
    <t>・活動の概要：</t>
    <rPh sb="1" eb="3">
      <t>カツドウ</t>
    </rPh>
    <rPh sb="4" eb="6">
      <t>ガイヨウ</t>
    </rPh>
    <phoneticPr fontId="3"/>
  </si>
  <si>
    <t>年間
回数</t>
    <rPh sb="0" eb="2">
      <t>ネンカン</t>
    </rPh>
    <rPh sb="3" eb="5">
      <t>カイスウ</t>
    </rPh>
    <phoneticPr fontId="3"/>
  </si>
  <si>
    <t>主な
実施日</t>
    <rPh sb="0" eb="1">
      <t>オモ</t>
    </rPh>
    <rPh sb="3" eb="5">
      <t>ジッシ</t>
    </rPh>
    <rPh sb="5" eb="6">
      <t>ビ</t>
    </rPh>
    <phoneticPr fontId="3"/>
  </si>
  <si>
    <t>年間
参加者数</t>
    <rPh sb="0" eb="2">
      <t>ネンカン</t>
    </rPh>
    <rPh sb="3" eb="5">
      <t>サンカ</t>
    </rPh>
    <rPh sb="5" eb="6">
      <t>シャ</t>
    </rPh>
    <rPh sb="6" eb="7">
      <t>スウ</t>
    </rPh>
    <phoneticPr fontId="3"/>
  </si>
  <si>
    <t>主な
実施場所</t>
    <rPh sb="0" eb="1">
      <t>オモ</t>
    </rPh>
    <rPh sb="3" eb="5">
      <t>ジッシ</t>
    </rPh>
    <rPh sb="5" eb="7">
      <t>バショ</t>
    </rPh>
    <phoneticPr fontId="3"/>
  </si>
  <si>
    <t>主な
活動内容</t>
    <rPh sb="0" eb="1">
      <t>オモ</t>
    </rPh>
    <rPh sb="3" eb="5">
      <t>カツドウ</t>
    </rPh>
    <rPh sb="5" eb="7">
      <t>ナイヨウ</t>
    </rPh>
    <phoneticPr fontId="3"/>
  </si>
  <si>
    <t>グループ援助活動</t>
    <rPh sb="4" eb="6">
      <t>エンジョ</t>
    </rPh>
    <rPh sb="6" eb="8">
      <t>カツドウ</t>
    </rPh>
    <phoneticPr fontId="3"/>
  </si>
  <si>
    <t>子育てサロン</t>
    <rPh sb="0" eb="2">
      <t>コソダ</t>
    </rPh>
    <phoneticPr fontId="3"/>
  </si>
  <si>
    <t>ふれあい
食事会</t>
    <rPh sb="5" eb="7">
      <t>ショクジ</t>
    </rPh>
    <rPh sb="7" eb="8">
      <t>カイ</t>
    </rPh>
    <phoneticPr fontId="3"/>
  </si>
  <si>
    <t>世代間交流</t>
    <rPh sb="0" eb="3">
      <t>セダイカン</t>
    </rPh>
    <rPh sb="3" eb="5">
      <t>コウリュウ</t>
    </rPh>
    <phoneticPr fontId="3"/>
  </si>
  <si>
    <t>地域リハビリ
活動</t>
    <rPh sb="0" eb="2">
      <t>チイキ</t>
    </rPh>
    <rPh sb="7" eb="9">
      <t>カツドウ</t>
    </rPh>
    <phoneticPr fontId="3"/>
  </si>
  <si>
    <t>ふれあい
喫茶活動</t>
    <rPh sb="5" eb="7">
      <t>キッサ</t>
    </rPh>
    <rPh sb="7" eb="9">
      <t>カツドウ</t>
    </rPh>
    <phoneticPr fontId="3"/>
  </si>
  <si>
    <t>その他のグループ援助活動</t>
    <rPh sb="2" eb="3">
      <t>タ</t>
    </rPh>
    <rPh sb="8" eb="10">
      <t>エンジョ</t>
    </rPh>
    <rPh sb="10" eb="12">
      <t>カツドウ</t>
    </rPh>
    <phoneticPr fontId="3"/>
  </si>
  <si>
    <t>グループ援助活動
年間総回数</t>
    <rPh sb="4" eb="6">
      <t>エンジョ</t>
    </rPh>
    <rPh sb="6" eb="8">
      <t>カツドウ</t>
    </rPh>
    <rPh sb="9" eb="11">
      <t>ネンカン</t>
    </rPh>
    <rPh sb="11" eb="12">
      <t>ソウ</t>
    </rPh>
    <rPh sb="12" eb="14">
      <t>カイスウ</t>
    </rPh>
    <phoneticPr fontId="3"/>
  </si>
  <si>
    <t>事業報告内容</t>
    <rPh sb="0" eb="2">
      <t>ジギョウ</t>
    </rPh>
    <rPh sb="2" eb="4">
      <t>ホウコク</t>
    </rPh>
    <rPh sb="4" eb="6">
      <t>ナイヨウ</t>
    </rPh>
    <phoneticPr fontId="3"/>
  </si>
  <si>
    <t>その他校区福祉委員会活動</t>
    <rPh sb="2" eb="3">
      <t>タ</t>
    </rPh>
    <rPh sb="3" eb="5">
      <t>コウク</t>
    </rPh>
    <rPh sb="5" eb="7">
      <t>フクシ</t>
    </rPh>
    <rPh sb="7" eb="10">
      <t>イインカイ</t>
    </rPh>
    <rPh sb="10" eb="12">
      <t>カツドウ</t>
    </rPh>
    <phoneticPr fontId="3"/>
  </si>
  <si>
    <t>校区ボランティアビューロー</t>
    <rPh sb="0" eb="1">
      <t>コウ</t>
    </rPh>
    <rPh sb="1" eb="2">
      <t>ク</t>
    </rPh>
    <phoneticPr fontId="3"/>
  </si>
  <si>
    <t>施設名</t>
    <rPh sb="0" eb="2">
      <t>シセツ</t>
    </rPh>
    <rPh sb="2" eb="3">
      <t>メイ</t>
    </rPh>
    <phoneticPr fontId="3"/>
  </si>
  <si>
    <t>ビューロー名</t>
    <rPh sb="5" eb="6">
      <t>メイ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</si>
  <si>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</si>
  <si>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</si>
  <si>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お元気ですか訪問活動</t>
    <rPh sb="1" eb="3">
      <t>ゲンキ</t>
    </rPh>
    <rPh sb="6" eb="8">
      <t>ホウモン</t>
    </rPh>
    <rPh sb="8" eb="10">
      <t>カツドウ</t>
    </rPh>
    <phoneticPr fontId="3"/>
  </si>
  <si>
    <t>※概数で結構です。</t>
    <rPh sb="1" eb="3">
      <t>ガイスウ</t>
    </rPh>
    <rPh sb="4" eb="6">
      <t>ケッコウ</t>
    </rPh>
    <phoneticPr fontId="3"/>
  </si>
  <si>
    <t>情報交換会</t>
    <rPh sb="0" eb="2">
      <t>ジョウホウ</t>
    </rPh>
    <rPh sb="2" eb="4">
      <t>コウカン</t>
    </rPh>
    <rPh sb="4" eb="5">
      <t>カイ</t>
    </rPh>
    <phoneticPr fontId="3"/>
  </si>
  <si>
    <t>開催
場所</t>
    <rPh sb="0" eb="2">
      <t>カイサイ</t>
    </rPh>
    <rPh sb="3" eb="5">
      <t>バショ</t>
    </rPh>
    <phoneticPr fontId="3"/>
  </si>
  <si>
    <t>参加
メンバー</t>
    <rPh sb="0" eb="2">
      <t>サンカ</t>
    </rPh>
    <phoneticPr fontId="3"/>
  </si>
  <si>
    <t>年間
実施回数</t>
    <rPh sb="0" eb="2">
      <t>ネンカン</t>
    </rPh>
    <rPh sb="3" eb="5">
      <t>ジッシ</t>
    </rPh>
    <rPh sb="5" eb="7">
      <t>カイスウ</t>
    </rPh>
    <phoneticPr fontId="3"/>
  </si>
  <si>
    <t>年間
相談件数</t>
    <rPh sb="0" eb="2">
      <t>ネンカン</t>
    </rPh>
    <rPh sb="3" eb="5">
      <t>ソウダン</t>
    </rPh>
    <rPh sb="5" eb="7">
      <t>ケンスウ</t>
    </rPh>
    <phoneticPr fontId="3"/>
  </si>
  <si>
    <t>　開始月・
　　　実施回数など</t>
    <rPh sb="1" eb="3">
      <t>カイシ</t>
    </rPh>
    <rPh sb="3" eb="4">
      <t>ゲツ</t>
    </rPh>
    <rPh sb="9" eb="11">
      <t>ジッシ</t>
    </rPh>
    <rPh sb="11" eb="13">
      <t>カイスウ</t>
    </rPh>
    <phoneticPr fontId="3"/>
  </si>
  <si>
    <t>校区福祉委員会</t>
  </si>
  <si>
    <t xml:space="preserve">  </t>
  </si>
  <si>
    <t>印</t>
  </si>
  <si>
    <t xml:space="preserve">                                                           　 </t>
  </si>
  <si>
    <t>（既受領額）</t>
    <rPh sb="1" eb="2">
      <t>スデ</t>
    </rPh>
    <rPh sb="2" eb="4">
      <t>ジュリョウ</t>
    </rPh>
    <rPh sb="4" eb="5">
      <t>ガク</t>
    </rPh>
    <phoneticPr fontId="3"/>
  </si>
  <si>
    <t>金</t>
  </si>
  <si>
    <t>円</t>
    <phoneticPr fontId="3"/>
  </si>
  <si>
    <t>（実績額）</t>
    <rPh sb="1" eb="4">
      <t>ジッセキガク</t>
    </rPh>
    <phoneticPr fontId="3"/>
  </si>
  <si>
    <t>円</t>
    <rPh sb="0" eb="1">
      <t>エン</t>
    </rPh>
    <phoneticPr fontId="3"/>
  </si>
  <si>
    <t>※年度内に変更があった場合のみ</t>
    <rPh sb="1" eb="3">
      <t>ネンド</t>
    </rPh>
    <rPh sb="3" eb="4">
      <t>ナイ</t>
    </rPh>
    <rPh sb="5" eb="7">
      <t>ヘンコウ</t>
    </rPh>
    <rPh sb="11" eb="13">
      <t>バアイ</t>
    </rPh>
    <phoneticPr fontId="3"/>
  </si>
  <si>
    <t>現金出納簿の写し</t>
    <rPh sb="0" eb="2">
      <t>ゲンキン</t>
    </rPh>
    <rPh sb="2" eb="5">
      <t>スイトウボ</t>
    </rPh>
    <rPh sb="6" eb="7">
      <t>ウツ</t>
    </rPh>
    <phoneticPr fontId="3"/>
  </si>
  <si>
    <t>（収入の部）</t>
    <rPh sb="1" eb="3">
      <t>シュウニュウ</t>
    </rPh>
    <rPh sb="4" eb="5">
      <t>ブ</t>
    </rPh>
    <phoneticPr fontId="3"/>
  </si>
  <si>
    <t>（単位：円）</t>
  </si>
  <si>
    <t>金    額</t>
  </si>
  <si>
    <t>活動費（２０万円）</t>
    <rPh sb="0" eb="3">
      <t>カツドウヒ</t>
    </rPh>
    <rPh sb="6" eb="8">
      <t>マンエン</t>
    </rPh>
    <phoneticPr fontId="3"/>
  </si>
  <si>
    <t>助 成 金</t>
    <rPh sb="0" eb="1">
      <t>スケ</t>
    </rPh>
    <rPh sb="2" eb="3">
      <t>シゲル</t>
    </rPh>
    <rPh sb="4" eb="5">
      <t>キン</t>
    </rPh>
    <phoneticPr fontId="3"/>
  </si>
  <si>
    <t>事業収入</t>
  </si>
  <si>
    <t>寄 付 金</t>
  </si>
  <si>
    <t>雑 収 入</t>
  </si>
  <si>
    <t>繰 越 金</t>
  </si>
  <si>
    <t>前年度からの繰越し</t>
    <rPh sb="0" eb="3">
      <t>ゼンネンド</t>
    </rPh>
    <rPh sb="6" eb="8">
      <t>クリコシ</t>
    </rPh>
    <phoneticPr fontId="3"/>
  </si>
  <si>
    <t>（支出の部）</t>
    <rPh sb="1" eb="3">
      <t>シシュツ</t>
    </rPh>
    <rPh sb="4" eb="5">
      <t>ブ</t>
    </rPh>
    <phoneticPr fontId="3"/>
  </si>
  <si>
    <t>（単位：円）</t>
    <rPh sb="4" eb="5">
      <t>エン</t>
    </rPh>
    <phoneticPr fontId="3"/>
  </si>
  <si>
    <t>備考（支出内容など）</t>
    <rPh sb="0" eb="2">
      <t>ビコウ</t>
    </rPh>
    <rPh sb="3" eb="5">
      <t>シシュツ</t>
    </rPh>
    <rPh sb="5" eb="7">
      <t>ナイヨウ</t>
    </rPh>
    <phoneticPr fontId="3"/>
  </si>
  <si>
    <t>事務費</t>
    <rPh sb="0" eb="3">
      <t>ジムヒ</t>
    </rPh>
    <phoneticPr fontId="3"/>
  </si>
  <si>
    <t>事業費</t>
    <rPh sb="0" eb="3">
      <t>ジギョウヒ</t>
    </rPh>
    <phoneticPr fontId="3"/>
  </si>
  <si>
    <t>繰越金</t>
    <rPh sb="0" eb="3">
      <t>クリコシキン</t>
    </rPh>
    <phoneticPr fontId="3"/>
  </si>
  <si>
    <t>校区福祉委員会</t>
    <phoneticPr fontId="3"/>
  </si>
  <si>
    <t xml:space="preserve">                                                                       </t>
  </si>
  <si>
    <t>NO</t>
  </si>
  <si>
    <t>役職名</t>
  </si>
  <si>
    <t>氏     名</t>
  </si>
  <si>
    <t>住         所</t>
  </si>
  <si>
    <t>電    話</t>
  </si>
  <si>
    <t>所 属 団 体</t>
  </si>
  <si>
    <t>※</t>
    <phoneticPr fontId="3"/>
  </si>
  <si>
    <t>日付</t>
    <rPh sb="0" eb="2">
      <t>ヒヅケ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</si>
  <si>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</si>
  <si>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</si>
  <si>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活動</t>
    <rPh sb="0" eb="2">
      <t>カツドウ</t>
    </rPh>
    <phoneticPr fontId="3"/>
  </si>
  <si>
    <t>差引残高</t>
    <rPh sb="0" eb="2">
      <t>サシヒキ</t>
    </rPh>
    <rPh sb="2" eb="4">
      <t>ザンダカ</t>
    </rPh>
    <phoneticPr fontId="3"/>
  </si>
  <si>
    <t>証拠書ＮＯ</t>
    <rPh sb="0" eb="2">
      <t>ショウコ</t>
    </rPh>
    <rPh sb="2" eb="3">
      <t>ショ</t>
    </rPh>
    <phoneticPr fontId="3"/>
  </si>
  <si>
    <t>収支報告書</t>
    <rPh sb="0" eb="2">
      <t>シュウシ</t>
    </rPh>
    <rPh sb="2" eb="4">
      <t>ホウコク</t>
    </rPh>
    <rPh sb="4" eb="5">
      <t>ショ</t>
    </rPh>
    <phoneticPr fontId="3"/>
  </si>
  <si>
    <t>※②は該当する活動がある場合のみ</t>
    <rPh sb="3" eb="5">
      <t>ガイトウ</t>
    </rPh>
    <rPh sb="7" eb="9">
      <t>カツドウ</t>
    </rPh>
    <rPh sb="12" eb="14">
      <t>バアイ</t>
    </rPh>
    <phoneticPr fontId="3"/>
  </si>
  <si>
    <t>（要提出）</t>
    <rPh sb="1" eb="2">
      <t>ヨウ</t>
    </rPh>
    <rPh sb="2" eb="4">
      <t>テイシュツ</t>
    </rPh>
    <phoneticPr fontId="3"/>
  </si>
  <si>
    <t>（返金額）</t>
    <rPh sb="1" eb="3">
      <t>ヘンキン</t>
    </rPh>
    <rPh sb="3" eb="4">
      <t>ガク</t>
    </rPh>
    <phoneticPr fontId="3"/>
  </si>
  <si>
    <t>　福祉委員会役員名簿（変更届）</t>
    <rPh sb="1" eb="3">
      <t>フクシ</t>
    </rPh>
    <rPh sb="3" eb="6">
      <t>イインカイ</t>
    </rPh>
    <phoneticPr fontId="3"/>
  </si>
  <si>
    <t>対象者概要</t>
    <rPh sb="0" eb="3">
      <t>タイショウシャ</t>
    </rPh>
    <rPh sb="3" eb="5">
      <t>ガイヨウ</t>
    </rPh>
    <phoneticPr fontId="3"/>
  </si>
  <si>
    <t>（障害者）</t>
    <rPh sb="1" eb="4">
      <t>ショウガイシャ</t>
    </rPh>
    <phoneticPr fontId="3"/>
  </si>
  <si>
    <t>（子育て）</t>
    <rPh sb="1" eb="3">
      <t>コソダ</t>
    </rPh>
    <phoneticPr fontId="3"/>
  </si>
  <si>
    <t>（高齢者)</t>
    <rPh sb="1" eb="4">
      <t>コウレイシャ</t>
    </rPh>
    <phoneticPr fontId="3"/>
  </si>
  <si>
    <t>（その他)</t>
    <rPh sb="3" eb="4">
      <t>タ</t>
    </rPh>
    <phoneticPr fontId="3"/>
  </si>
  <si>
    <t>人</t>
    <rPh sb="0" eb="1">
      <t>ニン</t>
    </rPh>
    <phoneticPr fontId="3"/>
  </si>
  <si>
    <t>会　長　　様</t>
    <rPh sb="0" eb="1">
      <t>カイ</t>
    </rPh>
    <rPh sb="2" eb="3">
      <t>チョウ</t>
    </rPh>
    <rPh sb="5" eb="6">
      <t>サマ</t>
    </rPh>
    <phoneticPr fontId="3"/>
  </si>
  <si>
    <t>回</t>
    <rPh sb="0" eb="1">
      <t>カイ</t>
    </rPh>
    <phoneticPr fontId="3"/>
  </si>
  <si>
    <t>人</t>
    <rPh sb="0" eb="1">
      <t>ニン</t>
    </rPh>
    <phoneticPr fontId="3"/>
  </si>
  <si>
    <t>摘要（内容）</t>
    <rPh sb="0" eb="2">
      <t>テキヨウ</t>
    </rPh>
    <rPh sb="3" eb="5">
      <t>ナイヨウ</t>
    </rPh>
    <phoneticPr fontId="3"/>
  </si>
  <si>
    <t>開催日</t>
    <rPh sb="0" eb="2">
      <t>カイサイ</t>
    </rPh>
    <rPh sb="2" eb="3">
      <t>ヒ</t>
    </rPh>
    <phoneticPr fontId="3"/>
  </si>
  <si>
    <t>年間
来所者数</t>
    <rPh sb="0" eb="2">
      <t>ネンカン</t>
    </rPh>
    <rPh sb="3" eb="6">
      <t>ライショシャ</t>
    </rPh>
    <rPh sb="6" eb="7">
      <t>スウ</t>
    </rPh>
    <phoneticPr fontId="3"/>
  </si>
  <si>
    <t>　円</t>
    <rPh sb="1" eb="2">
      <t>エン</t>
    </rPh>
    <phoneticPr fontId="3"/>
  </si>
  <si>
    <t>項　目</t>
    <rPh sb="0" eb="1">
      <t>コウ</t>
    </rPh>
    <rPh sb="2" eb="3">
      <t>メ</t>
    </rPh>
    <phoneticPr fontId="3"/>
  </si>
  <si>
    <t>内　　容</t>
    <rPh sb="0" eb="1">
      <t>ナイ</t>
    </rPh>
    <rPh sb="3" eb="4">
      <t>カタチ</t>
    </rPh>
    <phoneticPr fontId="3"/>
  </si>
  <si>
    <t>備   考</t>
    <rPh sb="0" eb="1">
      <t>ソナエ</t>
    </rPh>
    <rPh sb="4" eb="5">
      <t>コウ</t>
    </rPh>
    <phoneticPr fontId="3"/>
  </si>
  <si>
    <t>収入額合計</t>
    <rPh sb="0" eb="2">
      <t>シュウニュウ</t>
    </rPh>
    <rPh sb="2" eb="3">
      <t>ガク</t>
    </rPh>
    <rPh sb="3" eb="5">
      <t>ゴウケイ</t>
    </rPh>
    <phoneticPr fontId="3"/>
  </si>
  <si>
    <t>備考
※対象者概要について、一人の対象者で重複する区分がある場合、どちらの区分にもご記入ださい。</t>
    <rPh sb="0" eb="2">
      <t>ビコウ</t>
    </rPh>
    <rPh sb="4" eb="7">
      <t>タイショウシャ</t>
    </rPh>
    <rPh sb="7" eb="9">
      <t>ガイヨウ</t>
    </rPh>
    <rPh sb="14" eb="16">
      <t>ヒトリ</t>
    </rPh>
    <rPh sb="17" eb="20">
      <t>タイショウシャ</t>
    </rPh>
    <rPh sb="21" eb="23">
      <t>チョウフク</t>
    </rPh>
    <rPh sb="25" eb="27">
      <t>クブン</t>
    </rPh>
    <rPh sb="30" eb="32">
      <t>バアイ</t>
    </rPh>
    <rPh sb="37" eb="39">
      <t>クブン</t>
    </rPh>
    <rPh sb="42" eb="44">
      <t>キニュウ</t>
    </rPh>
    <phoneticPr fontId="3"/>
  </si>
  <si>
    <t>ご記入いただいた個人情報は、校区福祉委員会事業および地域のつながりハート事業に
かかる連絡調整等のみに使用し、他の目的には一切使用致しません。</t>
    <rPh sb="1" eb="3">
      <t>キニュウ</t>
    </rPh>
    <rPh sb="8" eb="10">
      <t>コジン</t>
    </rPh>
    <rPh sb="10" eb="12">
      <t>ジョウホウ</t>
    </rPh>
    <rPh sb="14" eb="16">
      <t>コウク</t>
    </rPh>
    <rPh sb="16" eb="18">
      <t>フクシ</t>
    </rPh>
    <rPh sb="18" eb="21">
      <t>イインカイ</t>
    </rPh>
    <rPh sb="21" eb="23">
      <t>ジギョウ</t>
    </rPh>
    <rPh sb="26" eb="28">
      <t>チイキ</t>
    </rPh>
    <rPh sb="36" eb="38">
      <t>ジギョウ</t>
    </rPh>
    <rPh sb="43" eb="45">
      <t>レンラク</t>
    </rPh>
    <rPh sb="45" eb="47">
      <t>チョウセイ</t>
    </rPh>
    <rPh sb="47" eb="48">
      <t>トウ</t>
    </rPh>
    <rPh sb="51" eb="53">
      <t>シヨウ</t>
    </rPh>
    <rPh sb="55" eb="56">
      <t>タ</t>
    </rPh>
    <rPh sb="57" eb="59">
      <t>モクテキ</t>
    </rPh>
    <rPh sb="61" eb="63">
      <t>イッサイ</t>
    </rPh>
    <rPh sb="63" eb="65">
      <t>シヨウ</t>
    </rPh>
    <rPh sb="65" eb="66">
      <t>イタ</t>
    </rPh>
    <phoneticPr fontId="3"/>
  </si>
  <si>
    <t>校区福祉委員会</t>
    <phoneticPr fontId="3"/>
  </si>
  <si>
    <t>委員長</t>
    <phoneticPr fontId="3"/>
  </si>
  <si>
    <t xml:space="preserve">    </t>
    <phoneticPr fontId="3"/>
  </si>
  <si>
    <t xml:space="preserve"> 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</si>
  <si>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</si>
  <si>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</si>
  <si>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社協受付印</t>
    <rPh sb="0" eb="2">
      <t>シャキョウ</t>
    </rPh>
    <rPh sb="2" eb="5">
      <t>ウケツケイン</t>
    </rPh>
    <phoneticPr fontId="3"/>
  </si>
  <si>
    <t>・実施頻度：</t>
    <rPh sb="1" eb="3">
      <t>ジッシ</t>
    </rPh>
    <rPh sb="3" eb="5">
      <t>ヒンド</t>
    </rPh>
    <phoneticPr fontId="3"/>
  </si>
  <si>
    <t>週</t>
    <rPh sb="0" eb="1">
      <t>シュウ</t>
    </rPh>
    <phoneticPr fontId="3"/>
  </si>
  <si>
    <t>月</t>
    <rPh sb="0" eb="1">
      <t>ツキ</t>
    </rPh>
    <phoneticPr fontId="3"/>
  </si>
  <si>
    <t>・</t>
    <phoneticPr fontId="3"/>
  </si>
  <si>
    <t>年</t>
    <rPh sb="0" eb="1">
      <t>ネン</t>
    </rPh>
    <phoneticPr fontId="3"/>
  </si>
  <si>
    <t>回</t>
    <rPh sb="0" eb="1">
      <t>カイ</t>
    </rPh>
    <phoneticPr fontId="3"/>
  </si>
  <si>
    <t>対象人数</t>
    <rPh sb="0" eb="2">
      <t>タイショウ</t>
    </rPh>
    <rPh sb="2" eb="4">
      <t>ニンズウ</t>
    </rPh>
    <phoneticPr fontId="3"/>
  </si>
  <si>
    <t>人</t>
    <rPh sb="0" eb="1">
      <t>ニン</t>
    </rPh>
    <phoneticPr fontId="3"/>
  </si>
  <si>
    <t>いきいきサロン</t>
    <phoneticPr fontId="3"/>
  </si>
  <si>
    <t>活動名称</t>
    <rPh sb="0" eb="2">
      <t>カツドウ</t>
    </rPh>
    <rPh sb="2" eb="4">
      <t>メイショウ</t>
    </rPh>
    <phoneticPr fontId="3"/>
  </si>
  <si>
    <t>・年間参加者数</t>
    <rPh sb="1" eb="3">
      <t>ネンカン</t>
    </rPh>
    <rPh sb="3" eb="5">
      <t>サンカ</t>
    </rPh>
    <rPh sb="5" eb="6">
      <t>シャ</t>
    </rPh>
    <rPh sb="6" eb="7">
      <t>スウ</t>
    </rPh>
    <phoneticPr fontId="3"/>
  </si>
  <si>
    <t>実施報告書-①</t>
    <rPh sb="0" eb="2">
      <t>ジッシ</t>
    </rPh>
    <rPh sb="2" eb="5">
      <t>ホウコクショ</t>
    </rPh>
    <phoneticPr fontId="3"/>
  </si>
  <si>
    <t>広報名称</t>
    <rPh sb="0" eb="2">
      <t>コウホウ</t>
    </rPh>
    <rPh sb="2" eb="4">
      <t>メイショウ</t>
    </rPh>
    <phoneticPr fontId="3"/>
  </si>
  <si>
    <t>③連絡調整活動
（会議など）</t>
    <rPh sb="1" eb="3">
      <t>レンラク</t>
    </rPh>
    <rPh sb="3" eb="5">
      <t>チョウセイ</t>
    </rPh>
    <rPh sb="5" eb="7">
      <t>カツドウ</t>
    </rPh>
    <rPh sb="9" eb="11">
      <t>カイギ</t>
    </rPh>
    <phoneticPr fontId="3"/>
  </si>
  <si>
    <t>部／回</t>
    <rPh sb="0" eb="1">
      <t>ブ</t>
    </rPh>
    <rPh sb="2" eb="3">
      <t>カイ</t>
    </rPh>
    <phoneticPr fontId="3"/>
  </si>
  <si>
    <t>実施報告書－②
（校区ボランティアビューロー・
お元気ですか訪問活動）</t>
    <rPh sb="0" eb="2">
      <t>ジッシ</t>
    </rPh>
    <rPh sb="2" eb="5">
      <t>ホウコクショ</t>
    </rPh>
    <rPh sb="9" eb="11">
      <t>コウク</t>
    </rPh>
    <rPh sb="25" eb="27">
      <t>ゲンキ</t>
    </rPh>
    <rPh sb="30" eb="32">
      <t>ホウモン</t>
    </rPh>
    <rPh sb="32" eb="34">
      <t>カツドウ</t>
    </rPh>
    <phoneticPr fontId="3"/>
  </si>
  <si>
    <t>月</t>
  </si>
  <si>
    <t>曜日</t>
    <rPh sb="0" eb="2">
      <t>ヨウビ</t>
    </rPh>
    <phoneticPr fontId="3"/>
  </si>
  <si>
    <t>時間</t>
    <rPh sb="0" eb="2">
      <t>ジカン</t>
    </rPh>
    <phoneticPr fontId="3"/>
  </si>
  <si>
    <t>日</t>
  </si>
  <si>
    <t>校区福祉委員会</t>
    <rPh sb="0" eb="1">
      <t>コウ</t>
    </rPh>
    <rPh sb="1" eb="2">
      <t>ク</t>
    </rPh>
    <rPh sb="2" eb="4">
      <t>フクシ</t>
    </rPh>
    <rPh sb="4" eb="7">
      <t>イインカイ</t>
    </rPh>
    <phoneticPr fontId="3"/>
  </si>
  <si>
    <t>年間訪問
活動回数</t>
    <rPh sb="0" eb="2">
      <t>ネンカン</t>
    </rPh>
    <rPh sb="2" eb="4">
      <t>ホウモン</t>
    </rPh>
    <rPh sb="5" eb="7">
      <t>カツドウ</t>
    </rPh>
    <rPh sb="7" eb="9">
      <t>カイスウ</t>
    </rPh>
    <phoneticPr fontId="3"/>
  </si>
  <si>
    <t>・参加者数</t>
    <rPh sb="1" eb="3">
      <t>サンカ</t>
    </rPh>
    <rPh sb="3" eb="4">
      <t>シャ</t>
    </rPh>
    <rPh sb="4" eb="5">
      <t>スウ</t>
    </rPh>
    <phoneticPr fontId="3"/>
  </si>
  <si>
    <t>人／回</t>
    <rPh sb="0" eb="1">
      <t>ニン</t>
    </rPh>
    <rPh sb="2" eb="3">
      <t>カイ</t>
    </rPh>
    <phoneticPr fontId="3"/>
  </si>
  <si>
    <t>会  費</t>
    <phoneticPr fontId="3"/>
  </si>
  <si>
    <t>支出内容</t>
    <rPh sb="0" eb="2">
      <t>シシュツ</t>
    </rPh>
    <rPh sb="2" eb="4">
      <t>ナイヨウ</t>
    </rPh>
    <phoneticPr fontId="3"/>
  </si>
  <si>
    <t>金額</t>
    <rPh sb="0" eb="2">
      <t>キンガク</t>
    </rPh>
    <phoneticPr fontId="3"/>
  </si>
  <si>
    <t>　</t>
  </si>
  <si>
    <t>運営費（１０万円）</t>
    <rPh sb="0" eb="3">
      <t>ウンエイヒ</t>
    </rPh>
    <rPh sb="6" eb="8">
      <t>マンエン</t>
    </rPh>
    <phoneticPr fontId="3"/>
  </si>
  <si>
    <t>社会福祉法人　堺市社会福祉協議会</t>
    <phoneticPr fontId="3"/>
  </si>
  <si>
    <t>円</t>
    <rPh sb="0" eb="1">
      <t>エン</t>
    </rPh>
    <phoneticPr fontId="3"/>
  </si>
  <si>
    <t xml:space="preserve"> 標記の件について、下記のとおり関係書類を添えて報告します。</t>
    <rPh sb="24" eb="26">
      <t>ホウコク</t>
    </rPh>
    <phoneticPr fontId="3"/>
  </si>
  <si>
    <t>備考
※50回以上</t>
    <rPh sb="0" eb="2">
      <t>ビコウ</t>
    </rPh>
    <rPh sb="6" eb="7">
      <t>カイ</t>
    </rPh>
    <rPh sb="7" eb="9">
      <t>イジョウ</t>
    </rPh>
    <phoneticPr fontId="3"/>
  </si>
  <si>
    <t>記</t>
    <phoneticPr fontId="3"/>
  </si>
  <si>
    <t>（様式第7号）</t>
    <phoneticPr fontId="3"/>
  </si>
  <si>
    <t xml:space="preserve">実施報告書-①、②(様式第8号－①、②)   </t>
    <rPh sb="0" eb="2">
      <t>ジッシ</t>
    </rPh>
    <rPh sb="2" eb="5">
      <t>ホウコクショ</t>
    </rPh>
    <phoneticPr fontId="3"/>
  </si>
  <si>
    <t>収支報告書(様式第9号)</t>
    <phoneticPr fontId="3"/>
  </si>
  <si>
    <t xml:space="preserve">福祉委員会役員名簿（変更届）(様式第10号) </t>
    <rPh sb="0" eb="2">
      <t>フクシ</t>
    </rPh>
    <rPh sb="2" eb="5">
      <t>イインカイ</t>
    </rPh>
    <rPh sb="10" eb="12">
      <t>ヘンコウ</t>
    </rPh>
    <rPh sb="12" eb="13">
      <t>トドケ</t>
    </rPh>
    <phoneticPr fontId="3"/>
  </si>
  <si>
    <t xml:space="preserve">　●添付書類                      </t>
    <phoneticPr fontId="3"/>
  </si>
  <si>
    <t>（様式第8号-①）</t>
    <rPh sb="5" eb="6">
      <t>ゴウ</t>
    </rPh>
    <phoneticPr fontId="3"/>
  </si>
  <si>
    <t>（様式第8号-②）</t>
    <rPh sb="1" eb="3">
      <t>ヨウシキ</t>
    </rPh>
    <rPh sb="3" eb="4">
      <t>ダイ</t>
    </rPh>
    <rPh sb="5" eb="6">
      <t>ゴウ</t>
    </rPh>
    <phoneticPr fontId="3"/>
  </si>
  <si>
    <t xml:space="preserve">（様式第9号）           </t>
    <phoneticPr fontId="3"/>
  </si>
  <si>
    <t>（様式第10号）</t>
    <phoneticPr fontId="3"/>
  </si>
  <si>
    <t>活動回数により40･50･60万円</t>
    <rPh sb="0" eb="2">
      <t>カツドウ</t>
    </rPh>
    <rPh sb="2" eb="4">
      <t>カイスウ</t>
    </rPh>
    <rPh sb="15" eb="17">
      <t>マンエン</t>
    </rPh>
    <phoneticPr fontId="3"/>
  </si>
  <si>
    <t>実施初年度の校区のみ（１０万円）</t>
    <rPh sb="0" eb="2">
      <t>ジッシ</t>
    </rPh>
    <rPh sb="2" eb="5">
      <t>ショネンド</t>
    </rPh>
    <rPh sb="6" eb="8">
      <t>コウク</t>
    </rPh>
    <rPh sb="13" eb="15">
      <t>マンエン</t>
    </rPh>
    <phoneticPr fontId="3"/>
  </si>
  <si>
    <t>実施初年度の校区のみ（１０万円）</t>
    <rPh sb="0" eb="2">
      <t>ジッシ</t>
    </rPh>
    <rPh sb="2" eb="5">
      <t>ショネンド</t>
    </rPh>
    <rPh sb="6" eb="7">
      <t>コウ</t>
    </rPh>
    <rPh sb="7" eb="8">
      <t>ク</t>
    </rPh>
    <rPh sb="13" eb="15">
      <t>マンエン</t>
    </rPh>
    <phoneticPr fontId="3"/>
  </si>
  <si>
    <t>年間活動者
人数</t>
    <rPh sb="0" eb="2">
      <t>ネンカン</t>
    </rPh>
    <rPh sb="2" eb="4">
      <t>カツドウ</t>
    </rPh>
    <rPh sb="4" eb="5">
      <t>シャ</t>
    </rPh>
    <rPh sb="6" eb="8">
      <t>ニンズウ</t>
    </rPh>
    <phoneticPr fontId="3"/>
  </si>
  <si>
    <t>①小地域ネットワーク活動費</t>
    <rPh sb="1" eb="2">
      <t>ショウ</t>
    </rPh>
    <rPh sb="2" eb="4">
      <t>チイキ</t>
    </rPh>
    <rPh sb="10" eb="13">
      <t>カツドウヒ</t>
    </rPh>
    <phoneticPr fontId="3"/>
  </si>
  <si>
    <t>②校区ビューロー運営費</t>
    <rPh sb="1" eb="3">
      <t>コウク</t>
    </rPh>
    <rPh sb="9" eb="10">
      <t xml:space="preserve">
</t>
    </rPh>
    <phoneticPr fontId="3"/>
  </si>
  <si>
    <t>④お元気ですか訪問活動・活動費</t>
    <rPh sb="2" eb="4">
      <t>ゲンキ</t>
    </rPh>
    <rPh sb="7" eb="9">
      <t>ホウモン</t>
    </rPh>
    <rPh sb="9" eb="11">
      <t>カツドウ</t>
    </rPh>
    <rPh sb="12" eb="15">
      <t>カツドウヒ</t>
    </rPh>
    <phoneticPr fontId="3"/>
  </si>
  <si>
    <t>⑤お元気ですか訪問活動・初年度加算</t>
    <rPh sb="2" eb="4">
      <t>ゲンキ</t>
    </rPh>
    <rPh sb="7" eb="9">
      <t>ホウモン</t>
    </rPh>
    <rPh sb="9" eb="11">
      <t>カツドウ</t>
    </rPh>
    <rPh sb="12" eb="15">
      <t>ショネンド</t>
    </rPh>
    <rPh sb="15" eb="17">
      <t>カサン</t>
    </rPh>
    <phoneticPr fontId="3"/>
  </si>
  <si>
    <t>補助金①～⑤合計</t>
    <rPh sb="0" eb="3">
      <t>ホジョキン</t>
    </rPh>
    <rPh sb="6" eb="8">
      <t>ゴウケイ</t>
    </rPh>
    <phoneticPr fontId="3"/>
  </si>
  <si>
    <t>(1)地域のつながりハート事業費</t>
    <rPh sb="3" eb="5">
      <t>チイキ</t>
    </rPh>
    <rPh sb="13" eb="15">
      <t>ジギョウ</t>
    </rPh>
    <rPh sb="15" eb="16">
      <t>ヒ</t>
    </rPh>
    <phoneticPr fontId="3"/>
  </si>
  <si>
    <t>(1)小　計</t>
    <rPh sb="3" eb="4">
      <t>ショウ</t>
    </rPh>
    <rPh sb="5" eb="6">
      <t>ケイ</t>
    </rPh>
    <phoneticPr fontId="3"/>
  </si>
  <si>
    <t>(2)その他の校区福祉委員会活動費</t>
    <rPh sb="5" eb="6">
      <t>タ</t>
    </rPh>
    <rPh sb="7" eb="14">
      <t>コウクフクシイインカイ</t>
    </rPh>
    <rPh sb="14" eb="16">
      <t>カツドウ</t>
    </rPh>
    <rPh sb="16" eb="17">
      <t>ヒ</t>
    </rPh>
    <phoneticPr fontId="3"/>
  </si>
  <si>
    <t>(2)小　計</t>
    <rPh sb="3" eb="4">
      <t>ショウ</t>
    </rPh>
    <rPh sb="5" eb="6">
      <t>ケイ</t>
    </rPh>
    <phoneticPr fontId="3"/>
  </si>
  <si>
    <t>③校区ビューロー設置費（新規のみ）</t>
    <rPh sb="1" eb="3">
      <t>コウク</t>
    </rPh>
    <rPh sb="8" eb="10">
      <t>セッチ</t>
    </rPh>
    <rPh sb="12" eb="14">
      <t>シンキ</t>
    </rPh>
    <phoneticPr fontId="3"/>
  </si>
  <si>
    <t>支出額合計 (1)+(2)</t>
    <rPh sb="0" eb="2">
      <t>シシュツ</t>
    </rPh>
    <rPh sb="2" eb="3">
      <t>テイガク</t>
    </rPh>
    <rPh sb="3" eb="5">
      <t>ゴウケイ</t>
    </rPh>
    <phoneticPr fontId="3"/>
  </si>
  <si>
    <r>
      <rPr>
        <u/>
        <sz val="10"/>
        <rFont val="ＭＳ Ｐゴシック"/>
        <family val="3"/>
        <charset val="128"/>
        <scheme val="minor"/>
      </rPr>
      <t xml:space="preserve">活動名称
</t>
    </r>
    <r>
      <rPr>
        <sz val="10"/>
        <rFont val="ＭＳ Ｐゴシック"/>
        <family val="3"/>
        <charset val="128"/>
        <scheme val="minor"/>
      </rPr>
      <t xml:space="preserve">
</t>
    </r>
    <rPh sb="0" eb="2">
      <t>カツドウ</t>
    </rPh>
    <rPh sb="2" eb="4">
      <t>メイショウ</t>
    </rPh>
    <phoneticPr fontId="3"/>
  </si>
  <si>
    <r>
      <t>１回</t>
    </r>
    <r>
      <rPr>
        <b/>
        <sz val="6"/>
        <rFont val="ＭＳ Ｐゴシック"/>
        <family val="3"/>
        <charset val="128"/>
        <scheme val="minor"/>
      </rPr>
      <t>あたりの</t>
    </r>
    <r>
      <rPr>
        <b/>
        <sz val="8"/>
        <rFont val="ＭＳ Ｐゴシック"/>
        <family val="3"/>
        <charset val="128"/>
        <scheme val="minor"/>
      </rPr>
      <t xml:space="preserve">
平均ボランティア数</t>
    </r>
    <rPh sb="1" eb="2">
      <t>カイ</t>
    </rPh>
    <rPh sb="7" eb="9">
      <t>ヘイキン</t>
    </rPh>
    <rPh sb="15" eb="16">
      <t>スウ</t>
    </rPh>
    <phoneticPr fontId="3"/>
  </si>
  <si>
    <r>
      <t>①研修・学習活動</t>
    </r>
    <r>
      <rPr>
        <u/>
        <sz val="9"/>
        <rFont val="ＭＳ Ｐゴシック"/>
        <family val="3"/>
        <charset val="128"/>
        <scheme val="minor"/>
      </rPr>
      <t xml:space="preserve">
</t>
    </r>
    <rPh sb="1" eb="3">
      <t>ケンシュウ</t>
    </rPh>
    <rPh sb="4" eb="6">
      <t>ガクシュウ</t>
    </rPh>
    <rPh sb="6" eb="8">
      <t>カツドウ</t>
    </rPh>
    <phoneticPr fontId="3"/>
  </si>
  <si>
    <t xml:space="preserve"> ・活動の概要：</t>
    <phoneticPr fontId="3"/>
  </si>
  <si>
    <t xml:space="preserve"> ・実施頻度：</t>
    <rPh sb="2" eb="4">
      <t>ジッシ</t>
    </rPh>
    <rPh sb="4" eb="6">
      <t>ヒンド</t>
    </rPh>
    <phoneticPr fontId="3"/>
  </si>
  <si>
    <t xml:space="preserve"> ・実施場所：</t>
    <rPh sb="2" eb="4">
      <t>ジッシ</t>
    </rPh>
    <rPh sb="4" eb="6">
      <t>バショ</t>
    </rPh>
    <phoneticPr fontId="3"/>
  </si>
  <si>
    <r>
      <t>②広報・啓発活動</t>
    </r>
    <r>
      <rPr>
        <u/>
        <sz val="9"/>
        <rFont val="ＭＳ Ｐゴシック"/>
        <family val="3"/>
        <charset val="128"/>
        <scheme val="minor"/>
      </rPr>
      <t xml:space="preserve">
</t>
    </r>
    <rPh sb="1" eb="3">
      <t>コウホウ</t>
    </rPh>
    <rPh sb="4" eb="6">
      <t>ケイハツ</t>
    </rPh>
    <rPh sb="6" eb="8">
      <t>カツドウ</t>
    </rPh>
    <phoneticPr fontId="3"/>
  </si>
  <si>
    <t xml:space="preserve"> ・発行部数：</t>
    <rPh sb="2" eb="4">
      <t>ハッコウ</t>
    </rPh>
    <rPh sb="4" eb="6">
      <t>ブスウ</t>
    </rPh>
    <phoneticPr fontId="3"/>
  </si>
  <si>
    <r>
      <rPr>
        <b/>
        <sz val="16"/>
        <rFont val="ＭＳ Ｐゴシック"/>
        <family val="3"/>
        <charset val="128"/>
        <scheme val="minor"/>
      </rPr>
      <t>　</t>
    </r>
    <r>
      <rPr>
        <b/>
        <sz val="12"/>
        <rFont val="ＭＳ Ｐゴシック"/>
        <family val="3"/>
        <charset val="128"/>
        <scheme val="minor"/>
      </rPr>
      <t>件　　</t>
    </r>
    <rPh sb="1" eb="2">
      <t>ケン</t>
    </rPh>
    <phoneticPr fontId="3"/>
  </si>
  <si>
    <r>
      <t xml:space="preserve">年間対象者
　　　 実数
</t>
    </r>
    <r>
      <rPr>
        <i/>
        <sz val="11"/>
        <rFont val="ＭＳ Ｐゴシック"/>
        <family val="3"/>
        <charset val="128"/>
        <scheme val="minor"/>
      </rPr>
      <t>※25人以上</t>
    </r>
    <rPh sb="0" eb="2">
      <t>ネンカン</t>
    </rPh>
    <rPh sb="2" eb="5">
      <t>タイショウシャ</t>
    </rPh>
    <rPh sb="10" eb="12">
      <t>ジッスウ</t>
    </rPh>
    <rPh sb="16" eb="17">
      <t>ニン</t>
    </rPh>
    <rPh sb="17" eb="19">
      <t>イジョウ</t>
    </rPh>
    <phoneticPr fontId="3"/>
  </si>
  <si>
    <t xml:space="preserve">       －</t>
    <phoneticPr fontId="3"/>
  </si>
  <si>
    <t xml:space="preserve">       －</t>
    <phoneticPr fontId="3"/>
  </si>
  <si>
    <r>
      <t>（</t>
    </r>
    <r>
      <rPr>
        <sz val="14"/>
        <rFont val="ＭＳ Ｐゴシック"/>
        <family val="3"/>
        <charset val="128"/>
        <scheme val="minor"/>
      </rPr>
      <t>個別援助活動・グループ援助活動・その他校区福祉委員会活動）</t>
    </r>
    <phoneticPr fontId="3"/>
  </si>
  <si>
    <t xml:space="preserve">       －</t>
    <phoneticPr fontId="3"/>
  </si>
  <si>
    <t>補助金額（①～⑤）</t>
    <rPh sb="0" eb="3">
      <t>ホジョキン</t>
    </rPh>
    <rPh sb="3" eb="4">
      <t>ガク</t>
    </rPh>
    <phoneticPr fontId="3"/>
  </si>
  <si>
    <t>補助金
 (明細)</t>
    <rPh sb="6" eb="8">
      <t>メイサイ</t>
    </rPh>
    <phoneticPr fontId="3"/>
  </si>
  <si>
    <t>補助金 合計</t>
    <phoneticPr fontId="3"/>
  </si>
  <si>
    <t>令和</t>
    <rPh sb="0" eb="2">
      <t>レイワ</t>
    </rPh>
    <phoneticPr fontId="3"/>
  </si>
  <si>
    <t>令和　年度　地域のつながりハート事業　補助金実績報告書・精算書</t>
    <rPh sb="0" eb="2">
      <t>レイワ</t>
    </rPh>
    <rPh sb="6" eb="8">
      <t>チイキ</t>
    </rPh>
    <rPh sb="16" eb="18">
      <t>ジギョウ</t>
    </rPh>
    <rPh sb="22" eb="24">
      <t>ジッセキ</t>
    </rPh>
    <rPh sb="24" eb="26">
      <t>ホウコク</t>
    </rPh>
    <rPh sb="26" eb="27">
      <t>ショ</t>
    </rPh>
    <rPh sb="28" eb="30">
      <t>セイサン</t>
    </rPh>
    <rPh sb="30" eb="31">
      <t>ショ</t>
    </rPh>
    <phoneticPr fontId="3"/>
  </si>
  <si>
    <t xml:space="preserve">令和　年度地域のつながりハート事業　補助金実績報告書・精算書(様式第7号)   </t>
    <rPh sb="0" eb="2">
      <t>レイワ</t>
    </rPh>
    <rPh sb="5" eb="7">
      <t>チイキ</t>
    </rPh>
    <rPh sb="15" eb="17">
      <t>ジギョウ</t>
    </rPh>
    <rPh sb="18" eb="21">
      <t>ホジョキン</t>
    </rPh>
    <rPh sb="21" eb="23">
      <t>ジッセキ</t>
    </rPh>
    <rPh sb="23" eb="26">
      <t>ホウコクショ</t>
    </rPh>
    <rPh sb="27" eb="29">
      <t>セイサン</t>
    </rPh>
    <rPh sb="29" eb="30">
      <t>ショ</t>
    </rPh>
    <phoneticPr fontId="3"/>
  </si>
  <si>
    <t>令和６年度　校区福祉委員会活動・地域のつながりハート事業　現金出納簿</t>
    <rPh sb="0" eb="2">
      <t>レイワ</t>
    </rPh>
    <rPh sb="3" eb="5">
      <t>ネンド</t>
    </rPh>
    <rPh sb="6" eb="13">
      <t>コウクフクシイインカイ</t>
    </rPh>
    <rPh sb="13" eb="15">
      <t>カツドウ</t>
    </rPh>
    <rPh sb="16" eb="18">
      <t>チイキ</t>
    </rPh>
    <rPh sb="26" eb="28">
      <t>ジギョウ</t>
    </rPh>
    <rPh sb="29" eb="31">
      <t>ゲンキン</t>
    </rPh>
    <rPh sb="31" eb="34">
      <t>スイトウボ</t>
    </rPh>
    <phoneticPr fontId="3"/>
  </si>
  <si>
    <t>令和６年度　報告書</t>
    <rPh sb="0" eb="2">
      <t>レイワ</t>
    </rPh>
    <rPh sb="6" eb="9">
      <t>ホウコクショ</t>
    </rPh>
    <phoneticPr fontId="3"/>
  </si>
  <si>
    <t>令和６年度　報告書</t>
    <rPh sb="0" eb="2">
      <t>レイワ</t>
    </rPh>
    <rPh sb="3" eb="5">
      <t>ネンド</t>
    </rPh>
    <rPh sb="6" eb="9">
      <t>ホウコクショ</t>
    </rPh>
    <phoneticPr fontId="3"/>
  </si>
  <si>
    <t>令和６年度　報告書</t>
    <rPh sb="6" eb="9">
      <t>ホウコクショ</t>
    </rPh>
    <phoneticPr fontId="3"/>
  </si>
  <si>
    <t>設置場所</t>
    <rPh sb="0" eb="2">
      <t>セッチ</t>
    </rPh>
    <rPh sb="2" eb="4">
      <t>バショ</t>
    </rPh>
    <phoneticPr fontId="3"/>
  </si>
  <si>
    <t>　</t>
    <phoneticPr fontId="3"/>
  </si>
  <si>
    <t>No.</t>
    <phoneticPr fontId="3"/>
  </si>
  <si>
    <t>実施日</t>
    <rPh sb="0" eb="1">
      <t>ジツ</t>
    </rPh>
    <rPh sb="1" eb="2">
      <t>シ</t>
    </rPh>
    <rPh sb="2" eb="3">
      <t>ヒ</t>
    </rPh>
    <phoneticPr fontId="3"/>
  </si>
  <si>
    <t>来所者数</t>
    <rPh sb="0" eb="2">
      <t>ライショ</t>
    </rPh>
    <rPh sb="2" eb="3">
      <t>シャ</t>
    </rPh>
    <rPh sb="3" eb="4">
      <t>スウ</t>
    </rPh>
    <phoneticPr fontId="3"/>
  </si>
  <si>
    <t>相談件数</t>
    <rPh sb="0" eb="2">
      <t>ソウダン</t>
    </rPh>
    <rPh sb="2" eb="4">
      <t>ケンスウ</t>
    </rPh>
    <phoneticPr fontId="3"/>
  </si>
  <si>
    <t>備考　</t>
    <rPh sb="0" eb="1">
      <t>ソナエ</t>
    </rPh>
    <rPh sb="1" eb="2">
      <t>コウ</t>
    </rPh>
    <phoneticPr fontId="3"/>
  </si>
  <si>
    <t>月</t>
    <phoneticPr fontId="3"/>
  </si>
  <si>
    <t>※備考欄は、担当者が気づいたことや受けた相談内容等をご記入ください。</t>
    <rPh sb="1" eb="4">
      <t>ビコウラン</t>
    </rPh>
    <rPh sb="6" eb="9">
      <t>タントウシャ</t>
    </rPh>
    <rPh sb="10" eb="11">
      <t>キ</t>
    </rPh>
    <rPh sb="17" eb="18">
      <t>ウ</t>
    </rPh>
    <rPh sb="20" eb="22">
      <t>ソウダン</t>
    </rPh>
    <rPh sb="22" eb="24">
      <t>ナイヨウ</t>
    </rPh>
    <rPh sb="24" eb="25">
      <t>トウ</t>
    </rPh>
    <rPh sb="27" eb="29">
      <t>キニュウ</t>
    </rPh>
    <phoneticPr fontId="3"/>
  </si>
  <si>
    <t xml:space="preserve">                                                  　　　　</t>
  </si>
  <si>
    <t>１．実施内容</t>
    <phoneticPr fontId="3"/>
  </si>
  <si>
    <t>訪問活動</t>
    <rPh sb="0" eb="2">
      <t>ホウモン</t>
    </rPh>
    <rPh sb="2" eb="4">
      <t>カツドウ</t>
    </rPh>
    <phoneticPr fontId="3"/>
  </si>
  <si>
    <t>情報交換会</t>
    <rPh sb="0" eb="2">
      <t>ジョウホウ</t>
    </rPh>
    <rPh sb="2" eb="5">
      <t>コウカンカイ</t>
    </rPh>
    <phoneticPr fontId="3"/>
  </si>
  <si>
    <t>回数</t>
    <rPh sb="0" eb="2">
      <t>カイスウ</t>
    </rPh>
    <phoneticPr fontId="3"/>
  </si>
  <si>
    <t>開催日
場　所</t>
    <rPh sb="0" eb="3">
      <t>カイサイビ</t>
    </rPh>
    <rPh sb="4" eb="5">
      <t>バ</t>
    </rPh>
    <rPh sb="6" eb="7">
      <t>ショ</t>
    </rPh>
    <phoneticPr fontId="3"/>
  </si>
  <si>
    <t>参加人数</t>
    <rPh sb="0" eb="2">
      <t>サンカ</t>
    </rPh>
    <rPh sb="2" eb="4">
      <t>ニンズウ</t>
    </rPh>
    <phoneticPr fontId="3"/>
  </si>
  <si>
    <t>主な検討内容</t>
    <rPh sb="0" eb="1">
      <t>オモ</t>
    </rPh>
    <rPh sb="2" eb="4">
      <t>ケントウ</t>
    </rPh>
    <rPh sb="4" eb="6">
      <t>ナイヨウ</t>
    </rPh>
    <phoneticPr fontId="3"/>
  </si>
  <si>
    <t>４月</t>
    <rPh sb="1" eb="2">
      <t>ガツ</t>
    </rPh>
    <phoneticPr fontId="3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</si>
  <si>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</si>
  <si>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</si>
  <si>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</si>
  <si>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</si>
  <si>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</si>
  <si>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</si>
  <si>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</si>
  <si>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</si>
  <si>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</si>
  <si>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</si>
  <si>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</si>
  <si>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3"/>
  </si>
  <si>
    <t>人</t>
    <rPh sb="0" eb="1">
      <t>ヒト</t>
    </rPh>
    <phoneticPr fontId="3"/>
  </si>
  <si>
    <t>２．訪問活動実績表・・・別添</t>
    <phoneticPr fontId="3"/>
  </si>
  <si>
    <t>番号</t>
    <rPh sb="0" eb="2">
      <t>バンゴウ</t>
    </rPh>
    <phoneticPr fontId="3"/>
  </si>
  <si>
    <t>対　象　者</t>
    <rPh sb="0" eb="1">
      <t>タイ</t>
    </rPh>
    <rPh sb="2" eb="3">
      <t>ゾウ</t>
    </rPh>
    <rPh sb="4" eb="5">
      <t>シャ</t>
    </rPh>
    <phoneticPr fontId="3"/>
  </si>
  <si>
    <t>４月</t>
    <phoneticPr fontId="3"/>
  </si>
  <si>
    <t>５月</t>
    <phoneticPr fontId="3"/>
  </si>
  <si>
    <t>６月</t>
    <phoneticPr fontId="3"/>
  </si>
  <si>
    <t>７月</t>
    <phoneticPr fontId="3"/>
  </si>
  <si>
    <t>８月</t>
    <phoneticPr fontId="3"/>
  </si>
  <si>
    <t>９月</t>
    <phoneticPr fontId="3"/>
  </si>
  <si>
    <t>１０月</t>
    <phoneticPr fontId="3"/>
  </si>
  <si>
    <t>１１月</t>
    <phoneticPr fontId="3"/>
  </si>
  <si>
    <t>１２月</t>
    <phoneticPr fontId="3"/>
  </si>
  <si>
    <t>１月</t>
    <phoneticPr fontId="3"/>
  </si>
  <si>
    <t>匿名</t>
    <rPh sb="0" eb="2">
      <t>トクメイ</t>
    </rPh>
    <phoneticPr fontId="3"/>
  </si>
  <si>
    <t xml:space="preserve">氏　名 </t>
    <rPh sb="0" eb="1">
      <t>シ</t>
    </rPh>
    <rPh sb="2" eb="3">
      <t>メイ</t>
    </rPh>
    <phoneticPr fontId="3"/>
  </si>
  <si>
    <t>年齢</t>
    <rPh sb="0" eb="2">
      <t>ネンレイ</t>
    </rPh>
    <phoneticPr fontId="3"/>
  </si>
  <si>
    <t>性別</t>
    <rPh sb="0" eb="2">
      <t>セイベツ</t>
    </rPh>
    <phoneticPr fontId="3"/>
  </si>
  <si>
    <t>概　　要</t>
    <rPh sb="0" eb="1">
      <t>オオムネ</t>
    </rPh>
    <rPh sb="3" eb="4">
      <t>ヨウ</t>
    </rPh>
    <phoneticPr fontId="3"/>
  </si>
  <si>
    <t>備　　考</t>
    <rPh sb="0" eb="1">
      <t>ソノウ</t>
    </rPh>
    <rPh sb="3" eb="4">
      <t>コウ</t>
    </rPh>
    <phoneticPr fontId="3"/>
  </si>
  <si>
    <t>訪問
回数</t>
    <rPh sb="0" eb="2">
      <t>ホウモン</t>
    </rPh>
    <rPh sb="3" eb="5">
      <t>カイスウ</t>
    </rPh>
    <phoneticPr fontId="3"/>
  </si>
  <si>
    <t>（訪問日）</t>
    <rPh sb="1" eb="3">
      <t>ホウモン</t>
    </rPh>
    <rPh sb="3" eb="4">
      <t>ヒ</t>
    </rPh>
    <rPh sb="4" eb="5">
      <t>テイジツ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</si>
  <si>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</si>
  <si>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</si>
  <si>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高齢</t>
    <rPh sb="0" eb="2">
      <t>コウレイ</t>
    </rPh>
    <phoneticPr fontId="3"/>
  </si>
  <si>
    <t>障害</t>
    <rPh sb="0" eb="2">
      <t>ショウガイ</t>
    </rPh>
    <phoneticPr fontId="3"/>
  </si>
  <si>
    <t>子育て</t>
    <rPh sb="0" eb="2">
      <t>コソダ</t>
    </rPh>
    <phoneticPr fontId="3"/>
  </si>
  <si>
    <t>その他</t>
    <rPh sb="2" eb="3">
      <t>タ</t>
    </rPh>
    <phoneticPr fontId="3"/>
  </si>
  <si>
    <t>計</t>
    <rPh sb="0" eb="1">
      <t>ケイ</t>
    </rPh>
    <phoneticPr fontId="3"/>
  </si>
  <si>
    <t>[　いきいきサロン活動　]</t>
    <phoneticPr fontId="62"/>
  </si>
  <si>
    <t>※活動実施日の記録などにご活用ください</t>
    <phoneticPr fontId="62"/>
  </si>
  <si>
    <t>実施日に　○か□ 印をつけてください。</t>
  </si>
  <si>
    <t>令和6年度</t>
    <rPh sb="0" eb="2">
      <t>レイワ</t>
    </rPh>
    <rPh sb="3" eb="5">
      <t>ネンド</t>
    </rPh>
    <phoneticPr fontId="3"/>
  </si>
  <si>
    <t>月</t>
    <rPh sb="0" eb="1">
      <t>ガツ</t>
    </rPh>
    <phoneticPr fontId="62"/>
  </si>
  <si>
    <t>(参加者人数：　　人)</t>
    <phoneticPr fontId="62"/>
  </si>
  <si>
    <t>月</t>
    <rPh sb="0" eb="1">
      <t>ゲツ</t>
    </rPh>
    <phoneticPr fontId="62"/>
  </si>
  <si>
    <t>火</t>
  </si>
  <si>
    <t>水</t>
  </si>
  <si>
    <t>木</t>
  </si>
  <si>
    <t>土</t>
  </si>
  <si>
    <t>月</t>
    <rPh sb="0" eb="1">
      <t>ツキ</t>
    </rPh>
    <phoneticPr fontId="62"/>
  </si>
  <si>
    <t>[　子育てサロン活動　]</t>
    <rPh sb="2" eb="4">
      <t>コソダ</t>
    </rPh>
    <phoneticPr fontId="62"/>
  </si>
  <si>
    <t>[　ふれあい食事会　]</t>
    <rPh sb="6" eb="9">
      <t>ショクジカイ</t>
    </rPh>
    <phoneticPr fontId="62"/>
  </si>
  <si>
    <t>[　世代間交流　]</t>
    <rPh sb="2" eb="7">
      <t>セダイカンコウリュウ</t>
    </rPh>
    <phoneticPr fontId="62"/>
  </si>
  <si>
    <t>[　地域リハビリ　]</t>
    <rPh sb="2" eb="4">
      <t>チイキ</t>
    </rPh>
    <phoneticPr fontId="62"/>
  </si>
  <si>
    <t>[　ふれあい喫茶　]</t>
    <rPh sb="6" eb="8">
      <t>キッサ</t>
    </rPh>
    <phoneticPr fontId="62"/>
  </si>
  <si>
    <t>[　その他の活動　]</t>
    <rPh sb="4" eb="5">
      <t>タ</t>
    </rPh>
    <rPh sb="6" eb="8">
      <t>カツドウ</t>
    </rPh>
    <phoneticPr fontId="6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</si>
</sst>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#,##0_);[Red]\(#,##0\)"/>
    <numFmt numFmtId="178" formatCode="0_);\(0\)"/>
    <numFmt numFmtId="179" formatCode="#,##0&quot;円&quot;"/>
    <numFmt numFmtId="180" formatCode="m&quot;月&quot;d&quot;日&quot;;@"/>
    <numFmt numFmtId="181" formatCode="###&quot;人&quot;"/>
    <numFmt numFmtId="182" formatCode="0&quot;年&quot;"/>
    <numFmt numFmtId="183" formatCode="\(ggge&quot;年&quot;\)"/>
    <numFmt numFmtId="184" formatCode="d"/>
  </numFmts>
  <fonts count="6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ＦＡ 丸ゴシックＭ"/>
      <family val="3"/>
      <charset val="128"/>
    </font>
    <font>
      <sz val="11"/>
      <name val="ＦＡ 丸ゴシックＭ"/>
      <family val="3"/>
      <charset val="128"/>
    </font>
    <font>
      <sz val="13"/>
      <name val="ＦＡ 丸ゴシックＭ"/>
      <family val="3"/>
      <charset val="128"/>
    </font>
    <font>
      <sz val="12"/>
      <name val="ＦＡ 丸ゴシックＭ"/>
      <family val="3"/>
      <charset val="128"/>
    </font>
    <font>
      <sz val="9"/>
      <name val="ＭＳ Ｐゴシック"/>
      <family val="3"/>
      <charset val="128"/>
    </font>
    <font>
      <sz val="11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u/>
      <sz val="10"/>
      <name val="ＭＳ Ｐゴシック"/>
      <family val="3"/>
      <charset val="128"/>
      <scheme val="minor"/>
    </font>
    <font>
      <u/>
      <sz val="9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i/>
      <sz val="1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4"/>
      <name val="HGP創英角ﾎﾟｯﾌﾟ体"/>
      <family val="3"/>
      <charset val="128"/>
    </font>
    <font>
      <sz val="12"/>
      <name val="HGP創英角ﾎﾟｯﾌﾟ体"/>
      <family val="3"/>
      <charset val="128"/>
    </font>
    <font>
      <sz val="11"/>
      <name val="HGP創英角ﾎﾟｯﾌﾟ体"/>
      <family val="3"/>
      <charset val="128"/>
    </font>
    <font>
      <sz val="10"/>
      <name val="HGP創英角ﾎﾟｯﾌﾟ体"/>
      <family val="3"/>
      <charset val="128"/>
    </font>
    <font>
      <sz val="9"/>
      <name val="HGP創英角ﾎﾟｯﾌﾟ体"/>
      <family val="3"/>
      <charset val="128"/>
    </font>
    <font>
      <b/>
      <sz val="26"/>
      <name val="HGP創英角ﾎﾟｯﾌﾟ体"/>
      <family val="3"/>
      <charset val="128"/>
    </font>
    <font>
      <b/>
      <sz val="14"/>
      <name val="HGP創英角ﾎﾟｯﾌﾟ体"/>
      <family val="3"/>
      <charset val="128"/>
    </font>
    <font>
      <b/>
      <sz val="11"/>
      <name val="HGP創英角ﾎﾟｯﾌﾟ体"/>
      <family val="3"/>
      <charset val="128"/>
    </font>
    <font>
      <b/>
      <sz val="20"/>
      <name val="HGP創英角ﾎﾟｯﾌﾟ体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HGS創英角ﾎﾟｯﾌﾟ体"/>
      <family val="3"/>
      <charset val="128"/>
    </font>
    <font>
      <sz val="1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HGS創英角ﾎﾟｯﾌﾟ体"/>
      <family val="3"/>
      <charset val="128"/>
    </font>
    <font>
      <sz val="11"/>
      <name val="HGS創英角ﾎﾟｯﾌﾟ体"/>
      <family val="3"/>
      <charset val="128"/>
    </font>
    <font>
      <sz val="12"/>
      <color theme="1"/>
      <name val="HGS創英角ﾎﾟｯﾌﾟ体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1"/>
      <name val="HGS創英角ﾎﾟｯﾌﾟ体"/>
      <family val="3"/>
      <charset val="128"/>
    </font>
    <font>
      <sz val="11"/>
      <name val="ＭＳ 明朝"/>
      <family val="1"/>
      <charset val="128"/>
    </font>
    <font>
      <sz val="11"/>
      <name val="HG創英角ﾎﾟｯﾌﾟ体"/>
      <family val="3"/>
      <charset val="128"/>
    </font>
    <font>
      <sz val="10"/>
      <name val="HG創英角ﾎﾟｯﾌﾟ体"/>
      <family val="3"/>
      <charset val="128"/>
    </font>
    <font>
      <sz val="18"/>
      <color theme="1"/>
      <name val="HGS創英角ﾎﾟｯﾌﾟ体"/>
      <family val="3"/>
      <charset val="128"/>
    </font>
    <font>
      <sz val="18"/>
      <name val="HGS創英角ﾎﾟｯﾌﾟ体"/>
      <family val="3"/>
      <charset val="128"/>
    </font>
    <font>
      <sz val="10"/>
      <name val="HGS創英角ﾎﾟｯﾌﾟ体"/>
      <family val="3"/>
      <charset val="128"/>
    </font>
    <font>
      <sz val="22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2"/>
      <color rgb="FF00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Up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</borders>
  <cellStyleXfs count="8">
    <xf numFmtId="0" fontId="0" fillId="0" borderId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/>
  </cellStyleXfs>
  <cellXfs count="678">
    <xf numFmtId="0" fontId="0" fillId="0" borderId="0" xfId="0"/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0" fillId="0" borderId="36" xfId="0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31" xfId="0" applyBorder="1" applyAlignment="1">
      <alignment horizontal="center" shrinkToFit="1"/>
    </xf>
    <xf numFmtId="0" fontId="12" fillId="0" borderId="36" xfId="0" applyFont="1" applyBorder="1" applyAlignment="1">
      <alignment horizontal="center" shrinkToFit="1"/>
    </xf>
    <xf numFmtId="0" fontId="0" fillId="0" borderId="0" xfId="0" applyAlignment="1">
      <alignment shrinkToFit="1"/>
    </xf>
    <xf numFmtId="0" fontId="0" fillId="0" borderId="0" xfId="0" applyAlignment="1">
      <alignment horizontal="center" shrinkToFit="1"/>
    </xf>
    <xf numFmtId="0" fontId="26" fillId="0" borderId="14" xfId="0" applyFont="1" applyBorder="1" applyAlignment="1">
      <alignment horizontal="center" vertical="center" shrinkToFit="1"/>
    </xf>
    <xf numFmtId="38" fontId="17" fillId="0" borderId="50" xfId="2" applyFont="1" applyBorder="1" applyAlignment="1" applyProtection="1">
      <alignment horizontal="right" vertical="center"/>
    </xf>
    <xf numFmtId="38" fontId="17" fillId="0" borderId="55" xfId="2" applyFont="1" applyBorder="1" applyAlignment="1" applyProtection="1">
      <alignment horizontal="right" vertical="center"/>
    </xf>
    <xf numFmtId="0" fontId="17" fillId="0" borderId="0" xfId="0" applyFont="1" applyAlignment="1">
      <alignment vertical="center"/>
    </xf>
    <xf numFmtId="0" fontId="16" fillId="0" borderId="0" xfId="0" applyFont="1"/>
    <xf numFmtId="0" fontId="19" fillId="0" borderId="0" xfId="0" applyFont="1" applyAlignment="1">
      <alignment vertical="center"/>
    </xf>
    <xf numFmtId="0" fontId="16" fillId="0" borderId="3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42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42" xfId="0" applyFont="1" applyBorder="1" applyAlignment="1" applyProtection="1">
      <alignment horizontal="left" vertical="center"/>
      <protection locked="0"/>
    </xf>
    <xf numFmtId="0" fontId="16" fillId="0" borderId="43" xfId="0" applyFont="1" applyBorder="1" applyAlignment="1" applyProtection="1">
      <alignment horizontal="center" vertical="center"/>
      <protection locked="0"/>
    </xf>
    <xf numFmtId="0" fontId="16" fillId="0" borderId="44" xfId="0" applyFont="1" applyBorder="1" applyAlignment="1" applyProtection="1">
      <alignment horizontal="center" vertical="center"/>
      <protection locked="0"/>
    </xf>
    <xf numFmtId="0" fontId="16" fillId="0" borderId="44" xfId="0" applyFont="1" applyBorder="1" applyAlignment="1" applyProtection="1">
      <alignment horizontal="left" vertical="center"/>
      <protection locked="0"/>
    </xf>
    <xf numFmtId="0" fontId="16" fillId="0" borderId="45" xfId="0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Continuous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76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78" fontId="16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78" fontId="16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6" fillId="0" borderId="0" xfId="0" applyFont="1" applyAlignment="1">
      <alignment vertical="top" wrapText="1"/>
    </xf>
    <xf numFmtId="0" fontId="9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7" fillId="0" borderId="0" xfId="0" applyFont="1" applyAlignment="1">
      <alignment vertical="center" textRotation="255" wrapText="1"/>
    </xf>
    <xf numFmtId="0" fontId="17" fillId="0" borderId="0" xfId="0" applyFont="1" applyAlignment="1">
      <alignment vertical="top"/>
    </xf>
    <xf numFmtId="0" fontId="16" fillId="0" borderId="2" xfId="0" applyFont="1" applyBorder="1" applyAlignment="1">
      <alignment horizontal="center" vertical="center" wrapText="1"/>
    </xf>
    <xf numFmtId="0" fontId="15" fillId="0" borderId="17" xfId="0" applyFont="1" applyBorder="1" applyAlignment="1">
      <alignment wrapText="1"/>
    </xf>
    <xf numFmtId="0" fontId="15" fillId="0" borderId="17" xfId="0" applyFont="1" applyBorder="1"/>
    <xf numFmtId="0" fontId="16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wrapText="1"/>
    </xf>
    <xf numFmtId="0" fontId="15" fillId="0" borderId="18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wrapText="1"/>
    </xf>
    <xf numFmtId="0" fontId="15" fillId="0" borderId="20" xfId="0" applyFont="1" applyBorder="1" applyAlignment="1">
      <alignment horizontal="center"/>
    </xf>
    <xf numFmtId="0" fontId="15" fillId="0" borderId="0" xfId="0" applyFont="1" applyAlignment="1">
      <alignment vertical="top" wrapText="1" shrinkToFit="1"/>
    </xf>
    <xf numFmtId="0" fontId="16" fillId="0" borderId="53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4" xfId="0" applyFont="1" applyBorder="1" applyAlignment="1">
      <alignment vertical="center" shrinkToFit="1"/>
    </xf>
    <xf numFmtId="0" fontId="16" fillId="0" borderId="15" xfId="0" applyFont="1" applyBorder="1" applyAlignment="1">
      <alignment vertical="center" shrinkToFit="1"/>
    </xf>
    <xf numFmtId="0" fontId="31" fillId="0" borderId="11" xfId="0" applyFont="1" applyBorder="1" applyAlignment="1">
      <alignment vertical="top" wrapText="1"/>
    </xf>
    <xf numFmtId="0" fontId="27" fillId="0" borderId="59" xfId="0" applyFont="1" applyBorder="1"/>
    <xf numFmtId="0" fontId="27" fillId="0" borderId="39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38" fontId="27" fillId="0" borderId="27" xfId="2" applyFont="1" applyBorder="1" applyAlignment="1" applyProtection="1">
      <alignment horizontal="right" vertical="center"/>
    </xf>
    <xf numFmtId="0" fontId="17" fillId="0" borderId="60" xfId="0" applyFont="1" applyBorder="1" applyAlignment="1">
      <alignment horizontal="center" vertical="center"/>
    </xf>
    <xf numFmtId="38" fontId="17" fillId="0" borderId="0" xfId="2" applyFont="1" applyBorder="1" applyAlignment="1" applyProtection="1">
      <alignment horizontal="right" vertical="center"/>
    </xf>
    <xf numFmtId="0" fontId="17" fillId="0" borderId="36" xfId="0" applyFont="1" applyBorder="1" applyAlignment="1">
      <alignment horizontal="center" vertical="center"/>
    </xf>
    <xf numFmtId="38" fontId="17" fillId="0" borderId="1" xfId="2" applyFont="1" applyBorder="1" applyAlignment="1" applyProtection="1">
      <alignment horizontal="right" vertical="center"/>
    </xf>
    <xf numFmtId="38" fontId="17" fillId="0" borderId="26" xfId="2" applyFont="1" applyBorder="1" applyAlignment="1" applyProtection="1">
      <alignment horizontal="right" vertical="center"/>
    </xf>
    <xf numFmtId="38" fontId="17" fillId="0" borderId="17" xfId="2" applyFont="1" applyBorder="1" applyAlignment="1" applyProtection="1">
      <alignment horizontal="right" vertical="center"/>
    </xf>
    <xf numFmtId="0" fontId="17" fillId="0" borderId="40" xfId="0" applyFont="1" applyBorder="1" applyAlignment="1">
      <alignment horizontal="center" vertical="center"/>
    </xf>
    <xf numFmtId="38" fontId="17" fillId="0" borderId="18" xfId="2" applyFont="1" applyBorder="1" applyAlignment="1" applyProtection="1">
      <alignment horizontal="right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6" fillId="0" borderId="17" xfId="0" applyFont="1" applyBorder="1" applyAlignment="1">
      <alignment horizontal="right" vertical="center"/>
    </xf>
    <xf numFmtId="0" fontId="16" fillId="0" borderId="17" xfId="0" applyFont="1" applyBorder="1" applyAlignment="1">
      <alignment horizontal="right" vertical="center" wrapText="1"/>
    </xf>
    <xf numFmtId="0" fontId="18" fillId="0" borderId="6" xfId="0" applyFont="1" applyBorder="1" applyAlignment="1">
      <alignment vertical="center"/>
    </xf>
    <xf numFmtId="0" fontId="18" fillId="0" borderId="27" xfId="0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179" fontId="18" fillId="0" borderId="0" xfId="0" applyNumberFormat="1" applyFont="1" applyAlignment="1">
      <alignment horizontal="left" vertical="center"/>
    </xf>
    <xf numFmtId="38" fontId="16" fillId="0" borderId="0" xfId="0" applyNumberFormat="1" applyFont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40" xfId="0" applyFont="1" applyBorder="1" applyAlignment="1">
      <alignment vertical="center"/>
    </xf>
    <xf numFmtId="0" fontId="16" fillId="0" borderId="66" xfId="0" applyFont="1" applyBorder="1" applyAlignment="1">
      <alignment horizontal="right" vertical="center"/>
    </xf>
    <xf numFmtId="179" fontId="18" fillId="0" borderId="27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38" fontId="16" fillId="0" borderId="8" xfId="2" applyFont="1" applyBorder="1" applyAlignment="1" applyProtection="1">
      <alignment horizontal="right" vertical="center"/>
    </xf>
    <xf numFmtId="179" fontId="27" fillId="0" borderId="10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6" fillId="0" borderId="58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/>
    </xf>
    <xf numFmtId="0" fontId="16" fillId="0" borderId="23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textRotation="255" wrapText="1"/>
    </xf>
    <xf numFmtId="0" fontId="16" fillId="0" borderId="0" xfId="0" applyFont="1" applyAlignment="1">
      <alignment horizontal="center" vertical="top" textRotation="255" wrapText="1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5" fillId="0" borderId="21" xfId="0" applyFont="1" applyBorder="1" applyAlignment="1">
      <alignment vertical="top" wrapText="1"/>
    </xf>
    <xf numFmtId="0" fontId="26" fillId="0" borderId="8" xfId="0" applyFont="1" applyBorder="1"/>
    <xf numFmtId="0" fontId="15" fillId="0" borderId="22" xfId="0" applyFont="1" applyBorder="1" applyAlignment="1">
      <alignment vertical="top" wrapText="1"/>
    </xf>
    <xf numFmtId="0" fontId="26" fillId="0" borderId="38" xfId="0" applyFont="1" applyBorder="1"/>
    <xf numFmtId="0" fontId="17" fillId="0" borderId="37" xfId="0" applyFont="1" applyBorder="1" applyAlignment="1">
      <alignment horizontal="center" vertical="center" shrinkToFit="1"/>
    </xf>
    <xf numFmtId="0" fontId="17" fillId="0" borderId="13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0" fillId="2" borderId="0" xfId="0" applyFill="1"/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2" fillId="0" borderId="33" xfId="0" applyFont="1" applyBorder="1" applyAlignment="1">
      <alignment horizontal="right" shrinkToFit="1"/>
    </xf>
    <xf numFmtId="0" fontId="12" fillId="0" borderId="34" xfId="0" applyFont="1" applyBorder="1" applyAlignment="1">
      <alignment horizontal="right" shrinkToFit="1"/>
    </xf>
    <xf numFmtId="56" fontId="12" fillId="0" borderId="5" xfId="0" applyNumberFormat="1" applyFont="1" applyBorder="1" applyAlignment="1">
      <alignment horizontal="right" shrinkToFit="1"/>
    </xf>
    <xf numFmtId="56" fontId="12" fillId="0" borderId="35" xfId="0" applyNumberFormat="1" applyFont="1" applyBorder="1" applyAlignment="1">
      <alignment horizontal="right" shrinkToFit="1"/>
    </xf>
    <xf numFmtId="0" fontId="12" fillId="0" borderId="0" xfId="0" applyFont="1" applyAlignment="1">
      <alignment horizontal="right" shrinkToFit="1"/>
    </xf>
    <xf numFmtId="0" fontId="16" fillId="0" borderId="36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7" fillId="2" borderId="0" xfId="0" applyFont="1" applyFill="1" applyAlignment="1" applyProtection="1">
      <alignment vertical="center" shrinkToFit="1"/>
      <protection locked="0"/>
    </xf>
    <xf numFmtId="0" fontId="36" fillId="2" borderId="2" xfId="0" applyFont="1" applyFill="1" applyBorder="1" applyAlignment="1" applyProtection="1">
      <alignment horizontal="center" wrapText="1"/>
      <protection locked="0"/>
    </xf>
    <xf numFmtId="0" fontId="36" fillId="0" borderId="19" xfId="0" applyFont="1" applyBorder="1" applyAlignment="1">
      <alignment horizontal="center" wrapText="1"/>
    </xf>
    <xf numFmtId="0" fontId="37" fillId="2" borderId="14" xfId="0" applyFont="1" applyFill="1" applyBorder="1" applyAlignment="1" applyProtection="1">
      <alignment vertical="center" shrinkToFit="1"/>
      <protection locked="0"/>
    </xf>
    <xf numFmtId="0" fontId="37" fillId="2" borderId="9" xfId="0" applyFont="1" applyFill="1" applyBorder="1" applyAlignment="1" applyProtection="1">
      <alignment vertical="center" shrinkToFit="1"/>
      <protection locked="0"/>
    </xf>
    <xf numFmtId="0" fontId="35" fillId="2" borderId="8" xfId="0" applyFont="1" applyFill="1" applyBorder="1" applyAlignment="1" applyProtection="1">
      <alignment horizontal="center" wrapText="1"/>
      <protection locked="0"/>
    </xf>
    <xf numFmtId="0" fontId="35" fillId="2" borderId="38" xfId="0" applyFont="1" applyFill="1" applyBorder="1" applyAlignment="1" applyProtection="1">
      <alignment horizontal="center" wrapText="1"/>
      <protection locked="0"/>
    </xf>
    <xf numFmtId="38" fontId="36" fillId="2" borderId="46" xfId="2" applyFont="1" applyFill="1" applyBorder="1" applyAlignment="1" applyProtection="1">
      <alignment vertical="center"/>
      <protection locked="0"/>
    </xf>
    <xf numFmtId="38" fontId="36" fillId="2" borderId="41" xfId="2" applyFont="1" applyFill="1" applyBorder="1" applyAlignment="1" applyProtection="1">
      <alignment horizontal="right" vertical="center"/>
      <protection locked="0"/>
    </xf>
    <xf numFmtId="38" fontId="41" fillId="0" borderId="56" xfId="2" applyFont="1" applyBorder="1" applyAlignment="1" applyProtection="1">
      <alignment horizontal="right" vertical="center"/>
    </xf>
    <xf numFmtId="38" fontId="36" fillId="2" borderId="61" xfId="1" applyFont="1" applyFill="1" applyBorder="1" applyAlignment="1" applyProtection="1">
      <alignment horizontal="right" vertical="center"/>
      <protection locked="0"/>
    </xf>
    <xf numFmtId="38" fontId="36" fillId="2" borderId="2" xfId="1" applyFont="1" applyFill="1" applyBorder="1" applyAlignment="1" applyProtection="1">
      <alignment horizontal="right" vertical="center"/>
      <protection locked="0"/>
    </xf>
    <xf numFmtId="38" fontId="36" fillId="2" borderId="65" xfId="1" applyFont="1" applyFill="1" applyBorder="1" applyAlignment="1" applyProtection="1">
      <alignment horizontal="right" vertical="center"/>
      <protection locked="0"/>
    </xf>
    <xf numFmtId="177" fontId="36" fillId="2" borderId="2" xfId="0" applyNumberFormat="1" applyFont="1" applyFill="1" applyBorder="1" applyAlignment="1" applyProtection="1">
      <alignment horizontal="right" vertical="center"/>
      <protection locked="0"/>
    </xf>
    <xf numFmtId="38" fontId="36" fillId="2" borderId="2" xfId="1" applyFont="1" applyFill="1" applyBorder="1" applyAlignment="1" applyProtection="1">
      <alignment horizontal="right" vertical="center" shrinkToFit="1"/>
      <protection locked="0"/>
    </xf>
    <xf numFmtId="38" fontId="36" fillId="2" borderId="2" xfId="1" applyFont="1" applyFill="1" applyBorder="1" applyAlignment="1" applyProtection="1">
      <alignment horizontal="right" vertical="center" wrapText="1"/>
      <protection locked="0"/>
    </xf>
    <xf numFmtId="0" fontId="38" fillId="2" borderId="46" xfId="0" applyFont="1" applyFill="1" applyBorder="1" applyAlignment="1" applyProtection="1">
      <alignment horizontal="right" shrinkToFit="1"/>
      <protection locked="0"/>
    </xf>
    <xf numFmtId="0" fontId="38" fillId="2" borderId="47" xfId="0" applyFont="1" applyFill="1" applyBorder="1" applyAlignment="1" applyProtection="1">
      <alignment horizontal="right" shrinkToFit="1"/>
      <protection locked="0"/>
    </xf>
    <xf numFmtId="0" fontId="38" fillId="2" borderId="41" xfId="0" applyFont="1" applyFill="1" applyBorder="1" applyAlignment="1" applyProtection="1">
      <alignment horizontal="right" shrinkToFit="1"/>
      <protection locked="0"/>
    </xf>
    <xf numFmtId="0" fontId="37" fillId="2" borderId="48" xfId="0" applyFont="1" applyFill="1" applyBorder="1" applyAlignment="1" applyProtection="1">
      <alignment shrinkToFit="1"/>
      <protection locked="0"/>
    </xf>
    <xf numFmtId="3" fontId="37" fillId="2" borderId="48" xfId="0" applyNumberFormat="1" applyFont="1" applyFill="1" applyBorder="1" applyAlignment="1" applyProtection="1">
      <alignment shrinkToFit="1"/>
      <protection locked="0"/>
    </xf>
    <xf numFmtId="3" fontId="37" fillId="2" borderId="46" xfId="0" applyNumberFormat="1" applyFont="1" applyFill="1" applyBorder="1" applyAlignment="1" applyProtection="1">
      <alignment shrinkToFit="1"/>
      <protection locked="0"/>
    </xf>
    <xf numFmtId="0" fontId="37" fillId="2" borderId="54" xfId="0" applyFont="1" applyFill="1" applyBorder="1" applyAlignment="1" applyProtection="1">
      <alignment horizontal="center" shrinkToFit="1"/>
      <protection locked="0"/>
    </xf>
    <xf numFmtId="3" fontId="37" fillId="0" borderId="48" xfId="0" applyNumberFormat="1" applyFont="1" applyBorder="1" applyAlignment="1" applyProtection="1">
      <alignment shrinkToFit="1"/>
      <protection locked="0"/>
    </xf>
    <xf numFmtId="0" fontId="37" fillId="2" borderId="49" xfId="0" applyFont="1" applyFill="1" applyBorder="1" applyAlignment="1" applyProtection="1">
      <alignment shrinkToFit="1"/>
      <protection locked="0"/>
    </xf>
    <xf numFmtId="3" fontId="37" fillId="2" borderId="49" xfId="0" applyNumberFormat="1" applyFont="1" applyFill="1" applyBorder="1" applyAlignment="1" applyProtection="1">
      <alignment shrinkToFit="1"/>
      <protection locked="0"/>
    </xf>
    <xf numFmtId="3" fontId="37" fillId="2" borderId="41" xfId="0" applyNumberFormat="1" applyFont="1" applyFill="1" applyBorder="1" applyAlignment="1" applyProtection="1">
      <alignment shrinkToFit="1"/>
      <protection locked="0"/>
    </xf>
    <xf numFmtId="3" fontId="37" fillId="0" borderId="49" xfId="0" applyNumberFormat="1" applyFont="1" applyBorder="1" applyAlignment="1" applyProtection="1">
      <alignment shrinkToFit="1"/>
      <protection locked="0"/>
    </xf>
    <xf numFmtId="0" fontId="37" fillId="2" borderId="50" xfId="0" applyFont="1" applyFill="1" applyBorder="1" applyAlignment="1" applyProtection="1">
      <alignment shrinkToFit="1"/>
      <protection locked="0"/>
    </xf>
    <xf numFmtId="0" fontId="37" fillId="2" borderId="49" xfId="0" applyFont="1" applyFill="1" applyBorder="1" applyAlignment="1" applyProtection="1">
      <alignment horizontal="right" shrinkToFit="1"/>
      <protection locked="0"/>
    </xf>
    <xf numFmtId="0" fontId="37" fillId="2" borderId="50" xfId="0" applyFont="1" applyFill="1" applyBorder="1" applyAlignment="1" applyProtection="1">
      <alignment horizontal="center" shrinkToFit="1"/>
      <protection locked="0"/>
    </xf>
    <xf numFmtId="0" fontId="37" fillId="2" borderId="49" xfId="0" applyFont="1" applyFill="1" applyBorder="1" applyAlignment="1" applyProtection="1">
      <alignment horizontal="center" shrinkToFit="1"/>
      <protection locked="0"/>
    </xf>
    <xf numFmtId="0" fontId="37" fillId="0" borderId="51" xfId="0" applyFont="1" applyBorder="1" applyAlignment="1">
      <alignment shrinkToFit="1"/>
    </xf>
    <xf numFmtId="3" fontId="37" fillId="0" borderId="51" xfId="0" applyNumberFormat="1" applyFont="1" applyBorder="1" applyAlignment="1" applyProtection="1">
      <alignment shrinkToFit="1"/>
      <protection locked="0"/>
    </xf>
    <xf numFmtId="3" fontId="37" fillId="0" borderId="52" xfId="0" applyNumberFormat="1" applyFont="1" applyBorder="1" applyAlignment="1" applyProtection="1">
      <alignment shrinkToFit="1"/>
      <protection locked="0"/>
    </xf>
    <xf numFmtId="0" fontId="37" fillId="0" borderId="35" xfId="0" applyFont="1" applyBorder="1" applyAlignment="1">
      <alignment shrinkToFit="1"/>
    </xf>
    <xf numFmtId="3" fontId="37" fillId="0" borderId="51" xfId="0" applyNumberFormat="1" applyFont="1" applyBorder="1" applyAlignment="1">
      <alignment shrinkToFit="1"/>
    </xf>
    <xf numFmtId="0" fontId="17" fillId="0" borderId="0" xfId="0" applyFont="1" applyAlignment="1" applyProtection="1">
      <alignment vertical="center" shrinkToFit="1"/>
      <protection locked="0"/>
    </xf>
    <xf numFmtId="0" fontId="13" fillId="0" borderId="144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right" vertical="center"/>
    </xf>
    <xf numFmtId="0" fontId="19" fillId="2" borderId="14" xfId="0" applyFont="1" applyFill="1" applyBorder="1" applyAlignment="1" applyProtection="1">
      <alignment horizontal="center" vertical="center"/>
      <protection locked="0"/>
    </xf>
    <xf numFmtId="0" fontId="13" fillId="0" borderId="67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38" fontId="35" fillId="2" borderId="14" xfId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0" fontId="38" fillId="2" borderId="46" xfId="0" applyFont="1" applyFill="1" applyBorder="1" applyAlignment="1" applyProtection="1">
      <alignment vertical="center" shrinkToFit="1"/>
      <protection locked="0"/>
    </xf>
    <xf numFmtId="0" fontId="38" fillId="2" borderId="81" xfId="0" applyFont="1" applyFill="1" applyBorder="1" applyAlignment="1" applyProtection="1">
      <alignment shrinkToFit="1"/>
      <protection locked="0"/>
    </xf>
    <xf numFmtId="0" fontId="38" fillId="2" borderId="82" xfId="0" applyFont="1" applyFill="1" applyBorder="1" applyAlignment="1" applyProtection="1">
      <alignment shrinkToFit="1"/>
      <protection locked="0"/>
    </xf>
    <xf numFmtId="0" fontId="16" fillId="0" borderId="6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57" xfId="0" applyFont="1" applyBorder="1" applyAlignment="1">
      <alignment vertical="center"/>
    </xf>
    <xf numFmtId="0" fontId="39" fillId="2" borderId="2" xfId="0" applyFont="1" applyFill="1" applyBorder="1" applyAlignment="1" applyProtection="1">
      <alignment wrapText="1" shrinkToFit="1"/>
      <protection locked="0"/>
    </xf>
    <xf numFmtId="0" fontId="39" fillId="2" borderId="1" xfId="0" applyFont="1" applyFill="1" applyBorder="1" applyAlignment="1" applyProtection="1">
      <alignment wrapText="1" shrinkToFit="1"/>
      <protection locked="0"/>
    </xf>
    <xf numFmtId="0" fontId="39" fillId="2" borderId="17" xfId="0" applyFont="1" applyFill="1" applyBorder="1" applyAlignment="1" applyProtection="1">
      <alignment wrapText="1" shrinkToFit="1"/>
      <protection locked="0"/>
    </xf>
    <xf numFmtId="0" fontId="38" fillId="2" borderId="2" xfId="0" applyFont="1" applyFill="1" applyBorder="1" applyAlignment="1" applyProtection="1">
      <alignment horizontal="center"/>
      <protection locked="0"/>
    </xf>
    <xf numFmtId="0" fontId="38" fillId="2" borderId="1" xfId="0" applyFont="1" applyFill="1" applyBorder="1" applyAlignment="1" applyProtection="1">
      <alignment horizontal="center"/>
      <protection locked="0"/>
    </xf>
    <xf numFmtId="0" fontId="39" fillId="2" borderId="24" xfId="0" applyFont="1" applyFill="1" applyBorder="1" applyAlignment="1" applyProtection="1">
      <alignment wrapText="1" shrinkToFit="1"/>
      <protection locked="0"/>
    </xf>
    <xf numFmtId="0" fontId="16" fillId="0" borderId="70" xfId="0" applyFont="1" applyBorder="1" applyAlignment="1">
      <alignment horizontal="center" vertical="center"/>
    </xf>
    <xf numFmtId="0" fontId="28" fillId="0" borderId="83" xfId="0" applyFont="1" applyBorder="1" applyAlignment="1">
      <alignment horizontal="center" vertical="center" wrapText="1"/>
    </xf>
    <xf numFmtId="0" fontId="28" fillId="0" borderId="84" xfId="0" applyFont="1" applyBorder="1" applyAlignment="1">
      <alignment horizontal="center" vertical="center" wrapText="1"/>
    </xf>
    <xf numFmtId="0" fontId="28" fillId="0" borderId="87" xfId="0" applyFont="1" applyBorder="1" applyAlignment="1">
      <alignment horizontal="center" vertical="center" wrapText="1"/>
    </xf>
    <xf numFmtId="0" fontId="15" fillId="0" borderId="89" xfId="0" applyFont="1" applyBorder="1" applyAlignment="1">
      <alignment horizontal="right"/>
    </xf>
    <xf numFmtId="0" fontId="15" fillId="0" borderId="90" xfId="0" applyFont="1" applyBorder="1" applyAlignment="1">
      <alignment horizontal="right"/>
    </xf>
    <xf numFmtId="0" fontId="15" fillId="0" borderId="91" xfId="0" applyFont="1" applyBorder="1" applyAlignment="1">
      <alignment horizontal="right"/>
    </xf>
    <xf numFmtId="0" fontId="16" fillId="0" borderId="89" xfId="0" applyFont="1" applyBorder="1" applyAlignment="1">
      <alignment horizontal="center"/>
    </xf>
    <xf numFmtId="0" fontId="16" fillId="0" borderId="90" xfId="0" applyFont="1" applyBorder="1" applyAlignment="1">
      <alignment horizontal="center"/>
    </xf>
    <xf numFmtId="0" fontId="16" fillId="0" borderId="91" xfId="0" applyFont="1" applyBorder="1" applyAlignment="1">
      <alignment horizontal="center"/>
    </xf>
    <xf numFmtId="0" fontId="16" fillId="0" borderId="95" xfId="0" applyFont="1" applyBorder="1" applyAlignment="1">
      <alignment horizontal="center"/>
    </xf>
    <xf numFmtId="0" fontId="38" fillId="0" borderId="19" xfId="0" applyFont="1" applyBorder="1" applyAlignment="1">
      <alignment horizontal="center"/>
    </xf>
    <xf numFmtId="0" fontId="38" fillId="0" borderId="80" xfId="0" applyFont="1" applyBorder="1" applyAlignment="1">
      <alignment horizontal="center"/>
    </xf>
    <xf numFmtId="0" fontId="26" fillId="0" borderId="71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72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 textRotation="255"/>
    </xf>
    <xf numFmtId="0" fontId="27" fillId="0" borderId="74" xfId="0" applyFont="1" applyBorder="1" applyAlignment="1">
      <alignment horizontal="center" vertical="center" textRotation="255"/>
    </xf>
    <xf numFmtId="0" fontId="18" fillId="0" borderId="0" xfId="0" applyFont="1" applyAlignment="1">
      <alignment horizontal="center" vertical="center"/>
    </xf>
    <xf numFmtId="0" fontId="15" fillId="0" borderId="11" xfId="0" applyFont="1" applyBorder="1" applyAlignment="1">
      <alignment vertical="top" wrapText="1"/>
    </xf>
    <xf numFmtId="0" fontId="15" fillId="0" borderId="38" xfId="0" applyFont="1" applyBorder="1" applyAlignment="1">
      <alignment vertical="top" wrapText="1"/>
    </xf>
    <xf numFmtId="0" fontId="15" fillId="0" borderId="18" xfId="0" applyFont="1" applyBorder="1" applyAlignment="1">
      <alignment vertical="top" wrapText="1"/>
    </xf>
    <xf numFmtId="0" fontId="36" fillId="2" borderId="57" xfId="0" applyFont="1" applyFill="1" applyBorder="1" applyAlignment="1" applyProtection="1">
      <alignment vertical="center" wrapText="1" shrinkToFit="1"/>
      <protection locked="0"/>
    </xf>
    <xf numFmtId="0" fontId="36" fillId="2" borderId="0" xfId="0" applyFont="1" applyFill="1" applyAlignment="1" applyProtection="1">
      <alignment vertical="center" wrapText="1" shrinkToFit="1"/>
      <protection locked="0"/>
    </xf>
    <xf numFmtId="0" fontId="36" fillId="2" borderId="55" xfId="0" applyFont="1" applyFill="1" applyBorder="1" applyAlignment="1" applyProtection="1">
      <alignment vertical="center" wrapText="1" shrinkToFit="1"/>
      <protection locked="0"/>
    </xf>
    <xf numFmtId="0" fontId="36" fillId="2" borderId="61" xfId="0" applyFont="1" applyFill="1" applyBorder="1" applyAlignment="1" applyProtection="1">
      <alignment vertical="center" wrapText="1" shrinkToFit="1"/>
      <protection locked="0"/>
    </xf>
    <xf numFmtId="0" fontId="36" fillId="2" borderId="14" xfId="0" applyFont="1" applyFill="1" applyBorder="1" applyAlignment="1" applyProtection="1">
      <alignment vertical="center" wrapText="1" shrinkToFit="1"/>
      <protection locked="0"/>
    </xf>
    <xf numFmtId="0" fontId="36" fillId="2" borderId="79" xfId="0" applyFont="1" applyFill="1" applyBorder="1" applyAlignment="1" applyProtection="1">
      <alignment vertical="center" wrapText="1" shrinkToFit="1"/>
      <protection locked="0"/>
    </xf>
    <xf numFmtId="0" fontId="16" fillId="0" borderId="88" xfId="0" applyFont="1" applyBorder="1" applyAlignment="1">
      <alignment horizontal="center" vertical="center" wrapText="1" shrinkToFit="1"/>
    </xf>
    <xf numFmtId="0" fontId="16" fillId="0" borderId="20" xfId="0" applyFont="1" applyBorder="1" applyAlignment="1">
      <alignment horizontal="center" vertical="center" shrinkToFit="1"/>
    </xf>
    <xf numFmtId="0" fontId="26" fillId="0" borderId="96" xfId="0" applyFont="1" applyBorder="1" applyAlignment="1">
      <alignment horizontal="center" vertical="center"/>
    </xf>
    <xf numFmtId="0" fontId="26" fillId="0" borderId="84" xfId="0" applyFont="1" applyBorder="1" applyAlignment="1">
      <alignment horizontal="center" vertical="center"/>
    </xf>
    <xf numFmtId="0" fontId="28" fillId="0" borderId="85" xfId="0" applyFont="1" applyBorder="1" applyAlignment="1">
      <alignment horizontal="center" vertical="center" wrapText="1"/>
    </xf>
    <xf numFmtId="0" fontId="36" fillId="2" borderId="12" xfId="0" applyFont="1" applyFill="1" applyBorder="1" applyAlignment="1" applyProtection="1">
      <alignment vertical="center" wrapText="1" shrinkToFit="1"/>
      <protection locked="0"/>
    </xf>
    <xf numFmtId="0" fontId="36" fillId="2" borderId="9" xfId="0" applyFont="1" applyFill="1" applyBorder="1" applyAlignment="1" applyProtection="1">
      <alignment vertical="center" wrapText="1" shrinkToFit="1"/>
      <protection locked="0"/>
    </xf>
    <xf numFmtId="0" fontId="36" fillId="2" borderId="86" xfId="0" applyFont="1" applyFill="1" applyBorder="1" applyAlignment="1" applyProtection="1">
      <alignment vertical="center" wrapText="1" shrinkToFit="1"/>
      <protection locked="0"/>
    </xf>
    <xf numFmtId="0" fontId="16" fillId="0" borderId="12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29" fillId="0" borderId="83" xfId="0" applyFont="1" applyBorder="1" applyAlignment="1">
      <alignment horizontal="center" vertical="center" wrapText="1"/>
    </xf>
    <xf numFmtId="0" fontId="29" fillId="0" borderId="84" xfId="0" applyFont="1" applyBorder="1" applyAlignment="1">
      <alignment horizontal="center" vertical="center" wrapText="1"/>
    </xf>
    <xf numFmtId="0" fontId="29" fillId="0" borderId="87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 wrapText="1"/>
    </xf>
    <xf numFmtId="0" fontId="26" fillId="0" borderId="87" xfId="0" applyFont="1" applyBorder="1" applyAlignment="1">
      <alignment horizontal="center" vertical="center"/>
    </xf>
    <xf numFmtId="0" fontId="26" fillId="0" borderId="83" xfId="0" applyFont="1" applyBorder="1" applyAlignment="1">
      <alignment horizontal="center" vertical="center"/>
    </xf>
    <xf numFmtId="0" fontId="26" fillId="0" borderId="85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 textRotation="255" wrapText="1"/>
    </xf>
    <xf numFmtId="0" fontId="27" fillId="0" borderId="74" xfId="0" applyFont="1" applyBorder="1" applyAlignment="1">
      <alignment horizontal="center" vertical="center" textRotation="255" wrapText="1"/>
    </xf>
    <xf numFmtId="0" fontId="27" fillId="0" borderId="75" xfId="0" applyFont="1" applyBorder="1" applyAlignment="1">
      <alignment horizontal="center" vertical="center" textRotation="255" wrapText="1"/>
    </xf>
    <xf numFmtId="0" fontId="32" fillId="0" borderId="0" xfId="0" applyFont="1" applyAlignment="1">
      <alignment horizontal="center" wrapText="1"/>
    </xf>
    <xf numFmtId="0" fontId="24" fillId="0" borderId="9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textRotation="255" shrinkToFit="1"/>
    </xf>
    <xf numFmtId="0" fontId="27" fillId="0" borderId="74" xfId="0" applyFont="1" applyBorder="1" applyAlignment="1">
      <alignment horizontal="center" vertical="center" textRotation="255" shrinkToFit="1"/>
    </xf>
    <xf numFmtId="0" fontId="27" fillId="0" borderId="75" xfId="0" applyFont="1" applyBorder="1" applyAlignment="1">
      <alignment horizontal="center" vertical="center" textRotation="255" shrinkToFit="1"/>
    </xf>
    <xf numFmtId="0" fontId="38" fillId="2" borderId="76" xfId="0" applyFont="1" applyFill="1" applyBorder="1" applyAlignment="1" applyProtection="1">
      <alignment shrinkToFit="1"/>
      <protection locked="0"/>
    </xf>
    <xf numFmtId="0" fontId="38" fillId="2" borderId="77" xfId="0" applyFont="1" applyFill="1" applyBorder="1" applyAlignment="1" applyProtection="1">
      <alignment shrinkToFit="1"/>
      <protection locked="0"/>
    </xf>
    <xf numFmtId="0" fontId="38" fillId="2" borderId="78" xfId="0" applyFont="1" applyFill="1" applyBorder="1" applyAlignment="1" applyProtection="1">
      <alignment shrinkToFit="1"/>
      <protection locked="0"/>
    </xf>
    <xf numFmtId="0" fontId="38" fillId="2" borderId="61" xfId="0" applyFont="1" applyFill="1" applyBorder="1" applyAlignment="1" applyProtection="1">
      <alignment vertical="center" wrapText="1" shrinkToFit="1"/>
      <protection locked="0"/>
    </xf>
    <xf numFmtId="0" fontId="38" fillId="2" borderId="14" xfId="0" applyFont="1" applyFill="1" applyBorder="1" applyAlignment="1" applyProtection="1">
      <alignment vertical="center" wrapText="1" shrinkToFit="1"/>
      <protection locked="0"/>
    </xf>
    <xf numFmtId="0" fontId="38" fillId="2" borderId="79" xfId="0" applyFont="1" applyFill="1" applyBorder="1" applyAlignment="1" applyProtection="1">
      <alignment vertical="center" wrapText="1" shrinkToFit="1"/>
      <protection locked="0"/>
    </xf>
    <xf numFmtId="0" fontId="16" fillId="0" borderId="61" xfId="0" applyFont="1" applyBorder="1" applyAlignment="1">
      <alignment vertical="center"/>
    </xf>
    <xf numFmtId="0" fontId="38" fillId="2" borderId="14" xfId="0" applyFont="1" applyFill="1" applyBorder="1" applyAlignment="1" applyProtection="1">
      <alignment vertical="center" shrinkToFit="1"/>
      <protection locked="0"/>
    </xf>
    <xf numFmtId="0" fontId="38" fillId="2" borderId="15" xfId="0" applyFont="1" applyFill="1" applyBorder="1" applyAlignment="1" applyProtection="1">
      <alignment vertical="center" shrinkToFit="1"/>
      <protection locked="0"/>
    </xf>
    <xf numFmtId="0" fontId="23" fillId="0" borderId="38" xfId="0" applyFont="1" applyBorder="1" applyAlignment="1">
      <alignment vertical="center"/>
    </xf>
    <xf numFmtId="0" fontId="31" fillId="0" borderId="38" xfId="0" applyFont="1" applyBorder="1" applyAlignment="1">
      <alignment vertical="center"/>
    </xf>
    <xf numFmtId="0" fontId="31" fillId="0" borderId="18" xfId="0" applyFont="1" applyBorder="1" applyAlignment="1">
      <alignment vertical="center"/>
    </xf>
    <xf numFmtId="0" fontId="38" fillId="2" borderId="38" xfId="0" applyFont="1" applyFill="1" applyBorder="1" applyAlignment="1" applyProtection="1">
      <alignment vertical="center" shrinkToFit="1"/>
      <protection locked="0"/>
    </xf>
    <xf numFmtId="0" fontId="38" fillId="2" borderId="70" xfId="0" applyFont="1" applyFill="1" applyBorder="1" applyAlignment="1" applyProtection="1">
      <alignment vertical="center" shrinkToFit="1"/>
      <protection locked="0"/>
    </xf>
    <xf numFmtId="0" fontId="38" fillId="2" borderId="0" xfId="0" applyFont="1" applyFill="1" applyAlignment="1" applyProtection="1">
      <alignment horizontal="center" vertical="center" shrinkToFit="1"/>
      <protection locked="0"/>
    </xf>
    <xf numFmtId="0" fontId="38" fillId="2" borderId="14" xfId="0" applyFont="1" applyFill="1" applyBorder="1" applyAlignment="1" applyProtection="1">
      <alignment horizontal="center" vertical="center" shrinkToFit="1"/>
      <protection locked="0"/>
    </xf>
    <xf numFmtId="0" fontId="16" fillId="0" borderId="14" xfId="0" applyFont="1" applyBorder="1" applyAlignment="1">
      <alignment vertical="center" shrinkToFit="1"/>
    </xf>
    <xf numFmtId="0" fontId="38" fillId="2" borderId="92" xfId="0" applyFont="1" applyFill="1" applyBorder="1" applyAlignment="1" applyProtection="1">
      <alignment shrinkToFit="1"/>
      <protection locked="0"/>
    </xf>
    <xf numFmtId="0" fontId="38" fillId="2" borderId="93" xfId="0" applyFont="1" applyFill="1" applyBorder="1" applyAlignment="1" applyProtection="1">
      <alignment shrinkToFit="1"/>
      <protection locked="0"/>
    </xf>
    <xf numFmtId="0" fontId="38" fillId="2" borderId="94" xfId="0" applyFont="1" applyFill="1" applyBorder="1" applyAlignment="1" applyProtection="1">
      <alignment shrinkToFit="1"/>
      <protection locked="0"/>
    </xf>
    <xf numFmtId="0" fontId="26" fillId="0" borderId="63" xfId="0" applyFont="1" applyBorder="1" applyAlignment="1">
      <alignment horizontal="center" vertical="center"/>
    </xf>
    <xf numFmtId="0" fontId="26" fillId="0" borderId="64" xfId="0" applyFont="1" applyBorder="1" applyAlignment="1">
      <alignment horizontal="center" vertical="center"/>
    </xf>
    <xf numFmtId="0" fontId="38" fillId="2" borderId="11" xfId="0" applyFont="1" applyFill="1" applyBorder="1" applyAlignment="1" applyProtection="1">
      <alignment horizontal="left" vertical="center" shrinkToFit="1"/>
      <protection locked="0"/>
    </xf>
    <xf numFmtId="0" fontId="38" fillId="2" borderId="38" xfId="0" applyFont="1" applyFill="1" applyBorder="1" applyAlignment="1" applyProtection="1">
      <alignment horizontal="left" vertical="center" shrinkToFit="1"/>
      <protection locked="0"/>
    </xf>
    <xf numFmtId="0" fontId="38" fillId="2" borderId="70" xfId="0" applyFont="1" applyFill="1" applyBorder="1" applyAlignment="1" applyProtection="1">
      <alignment horizontal="left" vertical="center" shrinkToFit="1"/>
      <protection locked="0"/>
    </xf>
    <xf numFmtId="0" fontId="31" fillId="0" borderId="11" xfId="0" applyFont="1" applyBorder="1" applyAlignment="1">
      <alignment vertical="top" wrapText="1"/>
    </xf>
    <xf numFmtId="0" fontId="31" fillId="0" borderId="57" xfId="0" applyFont="1" applyBorder="1" applyAlignment="1">
      <alignment vertical="top" wrapText="1"/>
    </xf>
    <xf numFmtId="0" fontId="38" fillId="2" borderId="57" xfId="0" applyFont="1" applyFill="1" applyBorder="1" applyAlignment="1" applyProtection="1">
      <alignment vertical="center" wrapText="1" shrinkToFit="1"/>
      <protection locked="0"/>
    </xf>
    <xf numFmtId="0" fontId="38" fillId="2" borderId="0" xfId="0" applyFont="1" applyFill="1" applyAlignment="1" applyProtection="1">
      <alignment vertical="center" wrapText="1" shrinkToFit="1"/>
      <protection locked="0"/>
    </xf>
    <xf numFmtId="0" fontId="38" fillId="2" borderId="55" xfId="0" applyFont="1" applyFill="1" applyBorder="1" applyAlignment="1" applyProtection="1">
      <alignment vertical="center" wrapText="1" shrinkToFit="1"/>
      <protection locked="0"/>
    </xf>
    <xf numFmtId="0" fontId="16" fillId="0" borderId="0" xfId="0" applyFont="1"/>
    <xf numFmtId="0" fontId="16" fillId="0" borderId="55" xfId="0" applyFont="1" applyBorder="1"/>
    <xf numFmtId="0" fontId="27" fillId="0" borderId="107" xfId="0" applyFont="1" applyBorder="1" applyAlignment="1">
      <alignment horizontal="center" vertical="center"/>
    </xf>
    <xf numFmtId="0" fontId="27" fillId="0" borderId="108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27" fillId="0" borderId="119" xfId="0" applyFont="1" applyBorder="1" applyAlignment="1">
      <alignment horizontal="center" vertical="center"/>
    </xf>
    <xf numFmtId="0" fontId="43" fillId="2" borderId="22" xfId="0" applyFont="1" applyFill="1" applyBorder="1" applyAlignment="1" applyProtection="1">
      <alignment vertical="center" wrapText="1"/>
      <protection locked="0"/>
    </xf>
    <xf numFmtId="0" fontId="43" fillId="2" borderId="100" xfId="0" applyFont="1" applyFill="1" applyBorder="1" applyAlignment="1" applyProtection="1">
      <alignment vertical="center" wrapText="1"/>
      <protection locked="0"/>
    </xf>
    <xf numFmtId="0" fontId="35" fillId="2" borderId="23" xfId="0" applyFont="1" applyFill="1" applyBorder="1" applyAlignment="1" applyProtection="1">
      <alignment vertical="center" shrinkToFit="1"/>
      <protection locked="0"/>
    </xf>
    <xf numFmtId="0" fontId="35" fillId="2" borderId="1" xfId="0" applyFont="1" applyFill="1" applyBorder="1" applyAlignment="1" applyProtection="1">
      <alignment vertical="center" shrinkToFit="1"/>
      <protection locked="0"/>
    </xf>
    <xf numFmtId="0" fontId="35" fillId="2" borderId="24" xfId="0" applyFont="1" applyFill="1" applyBorder="1" applyAlignment="1" applyProtection="1">
      <alignment vertical="center" shrinkToFit="1"/>
      <protection locked="0"/>
    </xf>
    <xf numFmtId="49" fontId="35" fillId="2" borderId="117" xfId="0" applyNumberFormat="1" applyFont="1" applyFill="1" applyBorder="1" applyAlignment="1" applyProtection="1">
      <alignment vertical="center" shrinkToFit="1"/>
      <protection locked="0"/>
    </xf>
    <xf numFmtId="49" fontId="35" fillId="2" borderId="118" xfId="0" applyNumberFormat="1" applyFont="1" applyFill="1" applyBorder="1" applyAlignment="1" applyProtection="1">
      <alignment vertical="center" shrinkToFit="1"/>
      <protection locked="0"/>
    </xf>
    <xf numFmtId="49" fontId="35" fillId="2" borderId="114" xfId="0" applyNumberFormat="1" applyFont="1" applyFill="1" applyBorder="1" applyAlignment="1" applyProtection="1">
      <alignment vertical="center" shrinkToFit="1"/>
      <protection locked="0"/>
    </xf>
    <xf numFmtId="0" fontId="17" fillId="0" borderId="120" xfId="0" applyFont="1" applyBorder="1" applyAlignment="1">
      <alignment horizontal="center" vertical="center" textRotation="255"/>
    </xf>
    <xf numFmtId="0" fontId="17" fillId="0" borderId="121" xfId="0" applyFont="1" applyBorder="1" applyAlignment="1">
      <alignment horizontal="center" vertical="center" textRotation="255"/>
    </xf>
    <xf numFmtId="0" fontId="16" fillId="0" borderId="122" xfId="0" applyFont="1" applyBorder="1" applyAlignment="1">
      <alignment vertical="top" wrapText="1"/>
    </xf>
    <xf numFmtId="0" fontId="16" fillId="0" borderId="64" xfId="0" applyFont="1" applyBorder="1" applyAlignment="1">
      <alignment vertical="top" wrapText="1"/>
    </xf>
    <xf numFmtId="0" fontId="16" fillId="0" borderId="123" xfId="0" applyFont="1" applyBorder="1" applyAlignment="1">
      <alignment vertical="top" wrapText="1"/>
    </xf>
    <xf numFmtId="0" fontId="16" fillId="0" borderId="53" xfId="0" applyFont="1" applyBorder="1" applyAlignment="1">
      <alignment vertical="top" wrapText="1"/>
    </xf>
    <xf numFmtId="0" fontId="40" fillId="2" borderId="23" xfId="0" applyFont="1" applyFill="1" applyBorder="1" applyAlignment="1" applyProtection="1">
      <alignment horizontal="center"/>
      <protection locked="0"/>
    </xf>
    <xf numFmtId="0" fontId="40" fillId="2" borderId="1" xfId="0" applyFont="1" applyFill="1" applyBorder="1" applyAlignment="1" applyProtection="1">
      <alignment horizontal="center"/>
      <protection locked="0"/>
    </xf>
    <xf numFmtId="0" fontId="40" fillId="2" borderId="124" xfId="0" applyFont="1" applyFill="1" applyBorder="1" applyAlignment="1" applyProtection="1">
      <alignment horizontal="center"/>
      <protection locked="0"/>
    </xf>
    <xf numFmtId="0" fontId="40" fillId="2" borderId="59" xfId="0" applyFont="1" applyFill="1" applyBorder="1" applyAlignment="1" applyProtection="1">
      <alignment horizontal="center"/>
      <protection locked="0"/>
    </xf>
    <xf numFmtId="0" fontId="16" fillId="0" borderId="125" xfId="0" applyFont="1" applyBorder="1" applyAlignment="1">
      <alignment horizontal="left" vertical="top" wrapText="1"/>
    </xf>
    <xf numFmtId="0" fontId="16" fillId="0" borderId="116" xfId="0" applyFont="1" applyBorder="1" applyAlignment="1">
      <alignment horizontal="left" vertical="top"/>
    </xf>
    <xf numFmtId="0" fontId="35" fillId="2" borderId="2" xfId="0" applyFont="1" applyFill="1" applyBorder="1" applyAlignment="1" applyProtection="1">
      <alignment vertical="center" shrinkToFit="1"/>
      <protection locked="0"/>
    </xf>
    <xf numFmtId="0" fontId="35" fillId="2" borderId="65" xfId="0" applyFont="1" applyFill="1" applyBorder="1" applyAlignment="1" applyProtection="1">
      <alignment vertical="center" shrinkToFit="1"/>
      <protection locked="0"/>
    </xf>
    <xf numFmtId="0" fontId="35" fillId="2" borderId="104" xfId="0" applyFont="1" applyFill="1" applyBorder="1" applyAlignment="1" applyProtection="1">
      <alignment vertical="center" shrinkToFit="1"/>
      <protection locked="0"/>
    </xf>
    <xf numFmtId="0" fontId="35" fillId="2" borderId="105" xfId="0" applyFont="1" applyFill="1" applyBorder="1" applyAlignment="1" applyProtection="1">
      <alignment vertical="center" shrinkToFit="1"/>
      <protection locked="0"/>
    </xf>
    <xf numFmtId="0" fontId="40" fillId="2" borderId="21" xfId="0" applyFont="1" applyFill="1" applyBorder="1" applyAlignment="1" applyProtection="1">
      <alignment vertical="center" wrapText="1"/>
      <protection locked="0"/>
    </xf>
    <xf numFmtId="0" fontId="40" fillId="2" borderId="106" xfId="0" applyFont="1" applyFill="1" applyBorder="1" applyAlignment="1" applyProtection="1">
      <alignment vertical="center" wrapText="1"/>
      <protection locked="0"/>
    </xf>
    <xf numFmtId="0" fontId="16" fillId="0" borderId="21" xfId="0" applyFont="1" applyBorder="1" applyAlignment="1">
      <alignment horizontal="center" vertical="center" wrapText="1"/>
    </xf>
    <xf numFmtId="0" fontId="16" fillId="0" borderId="107" xfId="0" applyFont="1" applyBorder="1" applyAlignment="1">
      <alignment horizontal="center" vertical="center" wrapText="1"/>
    </xf>
    <xf numFmtId="0" fontId="16" fillId="0" borderId="106" xfId="0" applyFont="1" applyBorder="1" applyAlignment="1">
      <alignment horizontal="center" vertical="center" wrapText="1"/>
    </xf>
    <xf numFmtId="0" fontId="16" fillId="0" borderId="108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109" xfId="0" applyFont="1" applyBorder="1" applyAlignment="1">
      <alignment horizontal="center" vertical="center" wrapText="1"/>
    </xf>
    <xf numFmtId="0" fontId="17" fillId="0" borderId="110" xfId="0" applyFont="1" applyBorder="1" applyAlignment="1">
      <alignment horizontal="center" vertical="center"/>
    </xf>
    <xf numFmtId="0" fontId="17" fillId="0" borderId="11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5" fillId="2" borderId="112" xfId="0" applyFont="1" applyFill="1" applyBorder="1" applyAlignment="1" applyProtection="1">
      <alignment vertical="center" shrinkToFit="1"/>
      <protection locked="0"/>
    </xf>
    <xf numFmtId="0" fontId="35" fillId="2" borderId="84" xfId="0" applyFont="1" applyFill="1" applyBorder="1" applyAlignment="1" applyProtection="1">
      <alignment vertical="center" shrinkToFit="1"/>
      <protection locked="0"/>
    </xf>
    <xf numFmtId="0" fontId="35" fillId="2" borderId="85" xfId="0" applyFont="1" applyFill="1" applyBorder="1" applyAlignment="1" applyProtection="1">
      <alignment vertical="center" shrinkToFit="1"/>
      <protection locked="0"/>
    </xf>
    <xf numFmtId="0" fontId="16" fillId="0" borderId="113" xfId="0" applyFont="1" applyBorder="1" applyAlignment="1">
      <alignment vertical="top" wrapText="1"/>
    </xf>
    <xf numFmtId="0" fontId="16" fillId="0" borderId="114" xfId="0" applyFont="1" applyBorder="1" applyAlignment="1">
      <alignment vertical="top" wrapText="1"/>
    </xf>
    <xf numFmtId="0" fontId="36" fillId="2" borderId="23" xfId="0" applyFont="1" applyFill="1" applyBorder="1" applyAlignment="1" applyProtection="1">
      <alignment horizontal="left" vertical="center" shrinkToFit="1"/>
      <protection locked="0"/>
    </xf>
    <xf numFmtId="0" fontId="36" fillId="2" borderId="1" xfId="0" applyFont="1" applyFill="1" applyBorder="1" applyAlignment="1" applyProtection="1">
      <alignment horizontal="left" vertical="center" shrinkToFit="1"/>
      <protection locked="0"/>
    </xf>
    <xf numFmtId="0" fontId="36" fillId="2" borderId="24" xfId="0" applyFont="1" applyFill="1" applyBorder="1" applyAlignment="1" applyProtection="1">
      <alignment horizontal="left" vertical="center" shrinkToFit="1"/>
      <protection locked="0"/>
    </xf>
    <xf numFmtId="0" fontId="36" fillId="2" borderId="115" xfId="0" applyFont="1" applyFill="1" applyBorder="1" applyAlignment="1" applyProtection="1">
      <alignment horizontal="left" vertical="center" shrinkToFit="1"/>
      <protection locked="0"/>
    </xf>
    <xf numFmtId="0" fontId="36" fillId="2" borderId="104" xfId="0" applyFont="1" applyFill="1" applyBorder="1" applyAlignment="1" applyProtection="1">
      <alignment horizontal="left" vertical="center" shrinkToFit="1"/>
      <protection locked="0"/>
    </xf>
    <xf numFmtId="0" fontId="36" fillId="2" borderId="105" xfId="0" applyFont="1" applyFill="1" applyBorder="1" applyAlignment="1" applyProtection="1">
      <alignment horizontal="left" vertical="center" shrinkToFit="1"/>
      <protection locked="0"/>
    </xf>
    <xf numFmtId="0" fontId="35" fillId="2" borderId="5" xfId="0" applyFont="1" applyFill="1" applyBorder="1" applyAlignment="1" applyProtection="1">
      <alignment vertical="center" shrinkToFit="1"/>
      <protection locked="0"/>
    </xf>
    <xf numFmtId="0" fontId="35" fillId="2" borderId="59" xfId="0" applyFont="1" applyFill="1" applyBorder="1" applyAlignment="1" applyProtection="1">
      <alignment vertical="center" shrinkToFit="1"/>
      <protection locked="0"/>
    </xf>
    <xf numFmtId="0" fontId="35" fillId="2" borderId="116" xfId="0" applyFont="1" applyFill="1" applyBorder="1" applyAlignment="1" applyProtection="1">
      <alignment vertical="center" shrinkToFit="1"/>
      <protection locked="0"/>
    </xf>
    <xf numFmtId="0" fontId="40" fillId="2" borderId="117" xfId="0" applyFont="1" applyFill="1" applyBorder="1" applyAlignment="1" applyProtection="1">
      <alignment horizontal="center" vertical="center"/>
      <protection locked="0"/>
    </xf>
    <xf numFmtId="0" fontId="40" fillId="2" borderId="118" xfId="0" applyFont="1" applyFill="1" applyBorder="1" applyAlignment="1" applyProtection="1">
      <alignment horizontal="center" vertical="center"/>
      <protection locked="0"/>
    </xf>
    <xf numFmtId="0" fontId="26" fillId="0" borderId="0" xfId="0" applyFont="1" applyAlignment="1">
      <alignment horizontal="center" vertical="center"/>
    </xf>
    <xf numFmtId="0" fontId="25" fillId="0" borderId="71" xfId="0" applyFont="1" applyBorder="1" applyAlignment="1">
      <alignment horizontal="center" vertical="center" textRotation="255" wrapText="1"/>
    </xf>
    <xf numFmtId="0" fontId="25" fillId="0" borderId="97" xfId="0" applyFont="1" applyBorder="1" applyAlignment="1">
      <alignment horizontal="center" vertical="center" textRotation="255" wrapText="1"/>
    </xf>
    <xf numFmtId="0" fontId="25" fillId="0" borderId="98" xfId="0" applyFont="1" applyBorder="1" applyAlignment="1">
      <alignment horizontal="center" vertical="center" textRotation="255" wrapText="1"/>
    </xf>
    <xf numFmtId="0" fontId="16" fillId="0" borderId="99" xfId="0" applyFont="1" applyBorder="1" applyAlignment="1">
      <alignment horizontal="center" vertical="top" textRotation="255" wrapText="1"/>
    </xf>
    <xf numFmtId="0" fontId="16" fillId="0" borderId="100" xfId="0" applyFont="1" applyBorder="1" applyAlignment="1">
      <alignment horizontal="center" vertical="top" textRotation="255" wrapText="1"/>
    </xf>
    <xf numFmtId="0" fontId="16" fillId="0" borderId="101" xfId="0" applyFont="1" applyBorder="1" applyAlignment="1">
      <alignment horizontal="center" vertical="top" textRotation="255" wrapText="1"/>
    </xf>
    <xf numFmtId="0" fontId="16" fillId="0" borderId="102" xfId="0" applyFont="1" applyBorder="1" applyAlignment="1">
      <alignment horizontal="center" vertical="center" wrapText="1"/>
    </xf>
    <xf numFmtId="0" fontId="16" fillId="0" borderId="103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 textRotation="255"/>
    </xf>
    <xf numFmtId="0" fontId="17" fillId="0" borderId="13" xfId="0" applyFont="1" applyBorder="1" applyAlignment="1">
      <alignment horizontal="center" vertical="center" textRotation="255"/>
    </xf>
    <xf numFmtId="0" fontId="17" fillId="0" borderId="25" xfId="0" applyFont="1" applyBorder="1" applyAlignment="1">
      <alignment horizontal="center" vertical="center" textRotation="255"/>
    </xf>
    <xf numFmtId="0" fontId="26" fillId="0" borderId="137" xfId="0" applyFont="1" applyBorder="1" applyAlignment="1">
      <alignment horizontal="center" vertical="center"/>
    </xf>
    <xf numFmtId="0" fontId="26" fillId="0" borderId="138" xfId="0" applyFont="1" applyBorder="1" applyAlignment="1">
      <alignment horizontal="center" vertical="center"/>
    </xf>
    <xf numFmtId="0" fontId="26" fillId="0" borderId="139" xfId="0" applyFont="1" applyBorder="1" applyAlignment="1">
      <alignment horizontal="center" vertical="center"/>
    </xf>
    <xf numFmtId="38" fontId="41" fillId="0" borderId="140" xfId="1" applyFont="1" applyFill="1" applyBorder="1" applyAlignment="1" applyProtection="1">
      <alignment vertical="center"/>
    </xf>
    <xf numFmtId="38" fontId="41" fillId="0" borderId="138" xfId="1" applyFont="1" applyFill="1" applyBorder="1" applyAlignment="1" applyProtection="1">
      <alignment vertical="center"/>
    </xf>
    <xf numFmtId="0" fontId="27" fillId="0" borderId="142" xfId="0" applyFont="1" applyBorder="1" applyAlignment="1">
      <alignment vertical="center" shrinkToFit="1"/>
    </xf>
    <xf numFmtId="0" fontId="27" fillId="0" borderId="3" xfId="0" applyFont="1" applyBorder="1" applyAlignment="1">
      <alignment vertical="center" shrinkToFit="1"/>
    </xf>
    <xf numFmtId="0" fontId="27" fillId="0" borderId="143" xfId="0" applyFont="1" applyBorder="1" applyAlignment="1">
      <alignment vertical="center" shrinkToFit="1"/>
    </xf>
    <xf numFmtId="0" fontId="18" fillId="0" borderId="141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37" fillId="2" borderId="36" xfId="0" applyFont="1" applyFill="1" applyBorder="1" applyAlignment="1" applyProtection="1">
      <alignment vertical="center" shrinkToFit="1"/>
      <protection locked="0"/>
    </xf>
    <xf numFmtId="38" fontId="37" fillId="2" borderId="36" xfId="1" applyFont="1" applyFill="1" applyBorder="1" applyAlignment="1" applyProtection="1">
      <alignment vertical="center"/>
      <protection locked="0"/>
    </xf>
    <xf numFmtId="38" fontId="37" fillId="2" borderId="2" xfId="1" applyFont="1" applyFill="1" applyBorder="1" applyAlignment="1" applyProtection="1">
      <alignment vertical="center"/>
      <protection locked="0"/>
    </xf>
    <xf numFmtId="0" fontId="37" fillId="2" borderId="5" xfId="0" applyFont="1" applyFill="1" applyBorder="1" applyAlignment="1" applyProtection="1">
      <alignment vertical="center" shrinkToFit="1"/>
      <protection locked="0"/>
    </xf>
    <xf numFmtId="0" fontId="37" fillId="2" borderId="59" xfId="0" applyFont="1" applyFill="1" applyBorder="1" applyAlignment="1" applyProtection="1">
      <alignment shrinkToFit="1"/>
      <protection locked="0"/>
    </xf>
    <xf numFmtId="0" fontId="37" fillId="2" borderId="35" xfId="0" applyFont="1" applyFill="1" applyBorder="1" applyAlignment="1" applyProtection="1">
      <alignment shrinkToFit="1"/>
      <protection locked="0"/>
    </xf>
    <xf numFmtId="38" fontId="37" fillId="2" borderId="1" xfId="1" applyFont="1" applyFill="1" applyBorder="1" applyAlignment="1" applyProtection="1">
      <alignment vertical="center"/>
      <protection locked="0"/>
    </xf>
    <xf numFmtId="0" fontId="37" fillId="2" borderId="36" xfId="0" applyFont="1" applyFill="1" applyBorder="1" applyAlignment="1" applyProtection="1">
      <alignment horizontal="left" vertical="center" shrinkToFit="1"/>
      <protection locked="0"/>
    </xf>
    <xf numFmtId="179" fontId="16" fillId="0" borderId="56" xfId="0" applyNumberFormat="1" applyFont="1" applyBorder="1" applyAlignment="1">
      <alignment horizontal="center" vertical="center"/>
    </xf>
    <xf numFmtId="179" fontId="16" fillId="0" borderId="62" xfId="0" applyNumberFormat="1" applyFont="1" applyBorder="1" applyAlignment="1">
      <alignment horizontal="center" vertical="center"/>
    </xf>
    <xf numFmtId="179" fontId="16" fillId="0" borderId="127" xfId="0" applyNumberFormat="1" applyFont="1" applyBorder="1" applyAlignment="1">
      <alignment horizontal="center" vertical="center"/>
    </xf>
    <xf numFmtId="0" fontId="37" fillId="2" borderId="36" xfId="0" applyFont="1" applyFill="1" applyBorder="1" applyAlignment="1" applyProtection="1">
      <alignment vertical="top" shrinkToFit="1"/>
      <protection locked="0"/>
    </xf>
    <xf numFmtId="0" fontId="37" fillId="2" borderId="65" xfId="0" applyFont="1" applyFill="1" applyBorder="1" applyAlignment="1" applyProtection="1">
      <alignment horizontal="center" vertical="center" shrinkToFit="1"/>
      <protection locked="0"/>
    </xf>
    <xf numFmtId="0" fontId="37" fillId="2" borderId="104" xfId="0" applyFont="1" applyFill="1" applyBorder="1" applyAlignment="1" applyProtection="1">
      <alignment horizontal="center" vertical="center" shrinkToFit="1"/>
      <protection locked="0"/>
    </xf>
    <xf numFmtId="0" fontId="37" fillId="2" borderId="66" xfId="0" applyFont="1" applyFill="1" applyBorder="1" applyAlignment="1" applyProtection="1">
      <alignment horizontal="center" vertical="center" shrinkToFit="1"/>
      <protection locked="0"/>
    </xf>
    <xf numFmtId="38" fontId="37" fillId="2" borderId="5" xfId="1" applyFont="1" applyFill="1" applyBorder="1" applyAlignment="1" applyProtection="1">
      <alignment vertical="center"/>
      <protection locked="0"/>
    </xf>
    <xf numFmtId="38" fontId="37" fillId="2" borderId="59" xfId="1" applyFont="1" applyFill="1" applyBorder="1" applyAlignment="1" applyProtection="1">
      <alignment vertical="center"/>
      <protection locked="0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7" fillId="0" borderId="118" xfId="0" applyFont="1" applyBorder="1" applyAlignment="1">
      <alignment horizontal="center" vertical="center"/>
    </xf>
    <xf numFmtId="0" fontId="16" fillId="0" borderId="130" xfId="0" applyFont="1" applyBorder="1" applyAlignment="1">
      <alignment vertical="center" shrinkToFit="1"/>
    </xf>
    <xf numFmtId="0" fontId="16" fillId="0" borderId="126" xfId="0" applyFont="1" applyBorder="1" applyAlignment="1">
      <alignment vertical="center" shrinkToFit="1"/>
    </xf>
    <xf numFmtId="0" fontId="16" fillId="0" borderId="131" xfId="0" applyFont="1" applyBorder="1" applyAlignment="1">
      <alignment vertical="center" shrinkToFit="1"/>
    </xf>
    <xf numFmtId="38" fontId="15" fillId="0" borderId="56" xfId="2" applyFont="1" applyBorder="1" applyAlignment="1" applyProtection="1">
      <alignment vertical="center"/>
    </xf>
    <xf numFmtId="38" fontId="15" fillId="0" borderId="127" xfId="2" applyFont="1" applyBorder="1" applyAlignment="1" applyProtection="1">
      <alignment vertical="center"/>
    </xf>
    <xf numFmtId="38" fontId="36" fillId="2" borderId="61" xfId="2" applyFont="1" applyFill="1" applyBorder="1" applyAlignment="1" applyProtection="1">
      <alignment vertical="center" shrinkToFit="1"/>
      <protection locked="0"/>
    </xf>
    <xf numFmtId="38" fontId="36" fillId="2" borderId="79" xfId="2" applyFont="1" applyFill="1" applyBorder="1" applyAlignment="1" applyProtection="1">
      <alignment vertical="center" shrinkToFit="1"/>
      <protection locked="0"/>
    </xf>
    <xf numFmtId="0" fontId="15" fillId="0" borderId="130" xfId="0" applyFont="1" applyBorder="1" applyAlignment="1">
      <alignment vertical="center"/>
    </xf>
    <xf numFmtId="0" fontId="15" fillId="0" borderId="131" xfId="0" applyFont="1" applyBorder="1" applyAlignment="1">
      <alignment vertical="center"/>
    </xf>
    <xf numFmtId="0" fontId="16" fillId="0" borderId="60" xfId="0" applyFont="1" applyBorder="1" applyAlignment="1">
      <alignment horizontal="center" vertical="center"/>
    </xf>
    <xf numFmtId="0" fontId="15" fillId="0" borderId="41" xfId="0" applyFont="1" applyBorder="1" applyAlignment="1">
      <alignment vertical="center" shrinkToFit="1"/>
    </xf>
    <xf numFmtId="0" fontId="15" fillId="0" borderId="50" xfId="0" applyFont="1" applyBorder="1" applyAlignment="1">
      <alignment vertical="center" shrinkToFit="1"/>
    </xf>
    <xf numFmtId="38" fontId="36" fillId="2" borderId="2" xfId="2" applyFont="1" applyFill="1" applyBorder="1" applyAlignment="1" applyProtection="1">
      <alignment vertical="center" shrinkToFit="1"/>
      <protection locked="0"/>
    </xf>
    <xf numFmtId="0" fontId="37" fillId="2" borderId="17" xfId="0" applyFont="1" applyFill="1" applyBorder="1" applyAlignment="1" applyProtection="1">
      <alignment vertical="center" shrinkToFit="1"/>
      <protection locked="0"/>
    </xf>
    <xf numFmtId="0" fontId="34" fillId="0" borderId="0" xfId="0" applyFont="1" applyAlignment="1">
      <alignment horizontal="center" vertical="center"/>
    </xf>
    <xf numFmtId="0" fontId="37" fillId="2" borderId="2" xfId="0" applyFont="1" applyFill="1" applyBorder="1" applyAlignment="1" applyProtection="1">
      <alignment vertical="center" shrinkToFit="1"/>
      <protection locked="0"/>
    </xf>
    <xf numFmtId="0" fontId="37" fillId="2" borderId="1" xfId="0" applyFont="1" applyFill="1" applyBorder="1" applyAlignment="1" applyProtection="1">
      <alignment vertical="center" shrinkToFit="1"/>
      <protection locked="0"/>
    </xf>
    <xf numFmtId="0" fontId="37" fillId="2" borderId="36" xfId="0" applyFont="1" applyFill="1" applyBorder="1" applyAlignment="1" applyProtection="1">
      <alignment shrinkToFit="1"/>
      <protection locked="0"/>
    </xf>
    <xf numFmtId="0" fontId="18" fillId="0" borderId="56" xfId="0" applyFont="1" applyBorder="1" applyAlignment="1">
      <alignment horizontal="left" vertical="center" wrapText="1"/>
    </xf>
    <xf numFmtId="0" fontId="18" fillId="0" borderId="62" xfId="0" applyFont="1" applyBorder="1" applyAlignment="1">
      <alignment horizontal="left" vertical="center" wrapText="1"/>
    </xf>
    <xf numFmtId="0" fontId="18" fillId="0" borderId="127" xfId="0" applyFont="1" applyBorder="1" applyAlignment="1">
      <alignment horizontal="left" vertical="center" wrapText="1"/>
    </xf>
    <xf numFmtId="38" fontId="42" fillId="0" borderId="62" xfId="1" applyFont="1" applyBorder="1" applyAlignment="1" applyProtection="1">
      <alignment vertical="center"/>
    </xf>
    <xf numFmtId="38" fontId="37" fillId="2" borderId="65" xfId="1" applyFont="1" applyFill="1" applyBorder="1" applyAlignment="1" applyProtection="1">
      <alignment horizontal="center" vertical="center"/>
      <protection locked="0"/>
    </xf>
    <xf numFmtId="38" fontId="37" fillId="2" borderId="104" xfId="1" applyFont="1" applyFill="1" applyBorder="1" applyAlignment="1" applyProtection="1">
      <alignment horizontal="center" vertical="center"/>
      <protection locked="0"/>
    </xf>
    <xf numFmtId="38" fontId="42" fillId="0" borderId="62" xfId="1" applyFont="1" applyFill="1" applyBorder="1" applyAlignment="1" applyProtection="1">
      <alignment horizontal="center" vertical="center"/>
    </xf>
    <xf numFmtId="38" fontId="37" fillId="2" borderId="2" xfId="2" applyFont="1" applyFill="1" applyBorder="1" applyAlignment="1" applyProtection="1">
      <alignment vertical="center" shrinkToFit="1"/>
      <protection locked="0"/>
    </xf>
    <xf numFmtId="0" fontId="37" fillId="2" borderId="1" xfId="0" applyFont="1" applyFill="1" applyBorder="1" applyAlignment="1" applyProtection="1">
      <alignment shrinkToFit="1"/>
      <protection locked="0"/>
    </xf>
    <xf numFmtId="0" fontId="37" fillId="2" borderId="17" xfId="0" applyFont="1" applyFill="1" applyBorder="1" applyAlignment="1" applyProtection="1">
      <alignment shrinkToFit="1"/>
      <protection locked="0"/>
    </xf>
    <xf numFmtId="0" fontId="27" fillId="0" borderId="142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16" fillId="0" borderId="41" xfId="0" applyFont="1" applyBorder="1" applyAlignment="1">
      <alignment vertical="center" shrinkToFit="1"/>
    </xf>
    <xf numFmtId="0" fontId="16" fillId="0" borderId="136" xfId="0" applyFont="1" applyBorder="1" applyAlignment="1">
      <alignment vertical="center" shrinkToFit="1"/>
    </xf>
    <xf numFmtId="0" fontId="16" fillId="0" borderId="50" xfId="0" applyFont="1" applyBorder="1" applyAlignment="1">
      <alignment vertical="center" shrinkToFit="1"/>
    </xf>
    <xf numFmtId="0" fontId="17" fillId="0" borderId="11" xfId="0" applyFont="1" applyBorder="1" applyAlignment="1">
      <alignment horizontal="center" vertical="center" wrapText="1"/>
    </xf>
    <xf numFmtId="0" fontId="17" fillId="0" borderId="57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26" fillId="0" borderId="6" xfId="0" applyFont="1" applyBorder="1" applyAlignment="1">
      <alignment horizontal="left" vertical="center"/>
    </xf>
    <xf numFmtId="0" fontId="26" fillId="0" borderId="62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0" fontId="15" fillId="0" borderId="41" xfId="0" applyFont="1" applyBorder="1" applyAlignment="1">
      <alignment vertical="center" wrapText="1"/>
    </xf>
    <xf numFmtId="0" fontId="15" fillId="0" borderId="50" xfId="0" applyFont="1" applyBorder="1" applyAlignment="1">
      <alignment vertical="center" wrapText="1"/>
    </xf>
    <xf numFmtId="0" fontId="16" fillId="0" borderId="36" xfId="0" applyFont="1" applyBorder="1" applyAlignment="1" applyProtection="1">
      <alignment vertical="center"/>
      <protection locked="0"/>
    </xf>
    <xf numFmtId="0" fontId="37" fillId="2" borderId="40" xfId="0" applyFont="1" applyFill="1" applyBorder="1" applyAlignment="1" applyProtection="1">
      <alignment horizontal="left" vertical="center" shrinkToFit="1"/>
      <protection locked="0"/>
    </xf>
    <xf numFmtId="0" fontId="37" fillId="2" borderId="40" xfId="0" applyFont="1" applyFill="1" applyBorder="1" applyAlignment="1" applyProtection="1">
      <alignment horizontal="center" vertical="center" shrinkToFit="1"/>
      <protection locked="0"/>
    </xf>
    <xf numFmtId="0" fontId="26" fillId="0" borderId="6" xfId="0" applyFont="1" applyBorder="1" applyAlignment="1">
      <alignment horizontal="center" vertical="center"/>
    </xf>
    <xf numFmtId="0" fontId="26" fillId="0" borderId="62" xfId="0" applyFont="1" applyBorder="1" applyAlignment="1">
      <alignment horizontal="center" vertical="center"/>
    </xf>
    <xf numFmtId="38" fontId="27" fillId="0" borderId="56" xfId="2" applyFont="1" applyBorder="1" applyAlignment="1" applyProtection="1">
      <alignment horizontal="center" vertical="center"/>
    </xf>
    <xf numFmtId="38" fontId="27" fillId="0" borderId="127" xfId="2" applyFont="1" applyBorder="1" applyAlignment="1" applyProtection="1">
      <alignment horizontal="center" vertical="center"/>
    </xf>
    <xf numFmtId="0" fontId="37" fillId="2" borderId="61" xfId="0" applyFont="1" applyFill="1" applyBorder="1" applyAlignment="1" applyProtection="1">
      <alignment vertical="center" shrinkToFit="1"/>
      <protection locked="0"/>
    </xf>
    <xf numFmtId="0" fontId="37" fillId="2" borderId="14" xfId="0" applyFont="1" applyFill="1" applyBorder="1" applyAlignment="1" applyProtection="1">
      <alignment vertical="center" shrinkToFit="1"/>
      <protection locked="0"/>
    </xf>
    <xf numFmtId="0" fontId="37" fillId="2" borderId="79" xfId="0" applyFont="1" applyFill="1" applyBorder="1" applyAlignment="1" applyProtection="1">
      <alignment vertical="center" shrinkToFit="1"/>
      <protection locked="0"/>
    </xf>
    <xf numFmtId="0" fontId="16" fillId="0" borderId="132" xfId="0" applyFont="1" applyBorder="1" applyAlignment="1">
      <alignment vertical="center" shrinkToFit="1"/>
    </xf>
    <xf numFmtId="0" fontId="16" fillId="0" borderId="133" xfId="0" applyFont="1" applyBorder="1" applyAlignment="1">
      <alignment vertical="center" shrinkToFit="1"/>
    </xf>
    <xf numFmtId="0" fontId="16" fillId="0" borderId="134" xfId="0" applyFont="1" applyBorder="1" applyAlignment="1">
      <alignment vertical="center" shrinkToFit="1"/>
    </xf>
    <xf numFmtId="0" fontId="16" fillId="0" borderId="135" xfId="0" applyFont="1" applyBorder="1" applyAlignment="1">
      <alignment vertical="center" shrinkToFit="1"/>
    </xf>
    <xf numFmtId="0" fontId="2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34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center" shrinkToFit="1"/>
    </xf>
    <xf numFmtId="0" fontId="2" fillId="0" borderId="1" xfId="0" applyFont="1" applyBorder="1" applyAlignment="1">
      <alignment horizontal="center" shrinkToFit="1"/>
    </xf>
    <xf numFmtId="0" fontId="2" fillId="0" borderId="17" xfId="0" applyFont="1" applyBorder="1" applyAlignment="1">
      <alignment horizontal="center" shrinkToFit="1"/>
    </xf>
    <xf numFmtId="0" fontId="5" fillId="0" borderId="14" xfId="0" applyFont="1" applyBorder="1" applyAlignment="1">
      <alignment horizontal="center" vertical="center" shrinkToFit="1"/>
    </xf>
    <xf numFmtId="0" fontId="45" fillId="0" borderId="0" xfId="0" applyFont="1"/>
    <xf numFmtId="0" fontId="46" fillId="0" borderId="0" xfId="0" applyFont="1"/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48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9" fillId="0" borderId="14" xfId="0" applyFont="1" applyBorder="1" applyAlignment="1" applyProtection="1">
      <alignment horizontal="center"/>
      <protection locked="0"/>
    </xf>
    <xf numFmtId="0" fontId="47" fillId="0" borderId="0" xfId="0" applyFont="1"/>
    <xf numFmtId="0" fontId="47" fillId="0" borderId="14" xfId="0" applyFont="1" applyBorder="1" applyAlignment="1" applyProtection="1">
      <alignment horizontal="center"/>
      <protection locked="0"/>
    </xf>
    <xf numFmtId="0" fontId="46" fillId="0" borderId="40" xfId="0" applyFont="1" applyBorder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46" fillId="0" borderId="145" xfId="0" applyFont="1" applyBorder="1"/>
    <xf numFmtId="0" fontId="50" fillId="0" borderId="47" xfId="0" applyFont="1" applyBorder="1" applyAlignment="1" applyProtection="1">
      <alignment horizontal="center" vertical="center" shrinkToFit="1"/>
      <protection locked="0"/>
    </xf>
    <xf numFmtId="180" fontId="16" fillId="0" borderId="26" xfId="0" applyNumberFormat="1" applyFont="1" applyBorder="1" applyAlignment="1">
      <alignment horizontal="center" vertical="center"/>
    </xf>
    <xf numFmtId="0" fontId="50" fillId="0" borderId="26" xfId="0" applyFont="1" applyBorder="1" applyAlignment="1" applyProtection="1">
      <alignment horizontal="center" vertical="center" shrinkToFit="1"/>
      <protection locked="0"/>
    </xf>
    <xf numFmtId="180" fontId="16" fillId="0" borderId="33" xfId="0" applyNumberFormat="1" applyFont="1" applyBorder="1" applyAlignment="1">
      <alignment horizontal="center" vertical="center"/>
    </xf>
    <xf numFmtId="0" fontId="50" fillId="0" borderId="47" xfId="0" applyFont="1" applyBorder="1" applyAlignment="1" applyProtection="1">
      <alignment horizontal="center" vertical="center"/>
      <protection locked="0"/>
    </xf>
    <xf numFmtId="0" fontId="50" fillId="0" borderId="145" xfId="0" applyFont="1" applyBorder="1" applyAlignment="1" applyProtection="1">
      <alignment horizontal="center" vertical="center"/>
      <protection locked="0"/>
    </xf>
    <xf numFmtId="0" fontId="50" fillId="0" borderId="145" xfId="0" applyFont="1" applyBorder="1" applyAlignment="1" applyProtection="1">
      <alignment horizontal="center" vertical="center" wrapText="1"/>
      <protection locked="0"/>
    </xf>
    <xf numFmtId="0" fontId="46" fillId="0" borderId="145" xfId="0" applyFont="1" applyBorder="1" applyAlignment="1" applyProtection="1">
      <alignment shrinkToFit="1"/>
      <protection locked="0"/>
    </xf>
    <xf numFmtId="0" fontId="46" fillId="0" borderId="49" xfId="0" applyFont="1" applyBorder="1"/>
    <xf numFmtId="0" fontId="50" fillId="0" borderId="41" xfId="0" applyFont="1" applyBorder="1" applyAlignment="1" applyProtection="1">
      <alignment horizontal="center" vertical="center" shrinkToFit="1"/>
      <protection locked="0"/>
    </xf>
    <xf numFmtId="180" fontId="16" fillId="0" borderId="136" xfId="0" applyNumberFormat="1" applyFont="1" applyBorder="1" applyAlignment="1">
      <alignment horizontal="center" vertical="center"/>
    </xf>
    <xf numFmtId="0" fontId="50" fillId="0" borderId="136" xfId="0" applyFont="1" applyBorder="1" applyAlignment="1" applyProtection="1">
      <alignment horizontal="center" vertical="center" shrinkToFit="1"/>
      <protection locked="0"/>
    </xf>
    <xf numFmtId="180" fontId="16" fillId="0" borderId="50" xfId="0" applyNumberFormat="1" applyFont="1" applyBorder="1" applyAlignment="1">
      <alignment horizontal="center" vertical="center"/>
    </xf>
    <xf numFmtId="0" fontId="50" fillId="0" borderId="41" xfId="0" applyFont="1" applyBorder="1" applyAlignment="1" applyProtection="1">
      <alignment horizontal="center" vertical="center"/>
      <protection locked="0"/>
    </xf>
    <xf numFmtId="0" fontId="50" fillId="0" borderId="49" xfId="0" applyFont="1" applyBorder="1" applyAlignment="1" applyProtection="1">
      <alignment horizontal="center" vertical="center"/>
      <protection locked="0"/>
    </xf>
    <xf numFmtId="0" fontId="50" fillId="0" borderId="49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shrinkToFit="1"/>
      <protection locked="0"/>
    </xf>
    <xf numFmtId="0" fontId="46" fillId="0" borderId="146" xfId="0" applyFont="1" applyBorder="1"/>
    <xf numFmtId="0" fontId="50" fillId="0" borderId="147" xfId="0" applyFont="1" applyBorder="1" applyAlignment="1" applyProtection="1">
      <alignment horizontal="center" vertical="center" shrinkToFit="1"/>
      <protection locked="0"/>
    </xf>
    <xf numFmtId="180" fontId="16" fillId="0" borderId="148" xfId="0" applyNumberFormat="1" applyFont="1" applyBorder="1" applyAlignment="1">
      <alignment horizontal="center" vertical="center"/>
    </xf>
    <xf numFmtId="0" fontId="50" fillId="0" borderId="148" xfId="0" applyFont="1" applyBorder="1" applyAlignment="1" applyProtection="1">
      <alignment horizontal="center" vertical="center" shrinkToFit="1"/>
      <protection locked="0"/>
    </xf>
    <xf numFmtId="180" fontId="16" fillId="0" borderId="149" xfId="0" applyNumberFormat="1" applyFont="1" applyBorder="1" applyAlignment="1">
      <alignment horizontal="center" vertical="center"/>
    </xf>
    <xf numFmtId="0" fontId="50" fillId="0" borderId="147" xfId="0" applyFont="1" applyBorder="1" applyAlignment="1" applyProtection="1">
      <alignment horizontal="center" vertical="center"/>
      <protection locked="0"/>
    </xf>
    <xf numFmtId="0" fontId="50" fillId="0" borderId="146" xfId="0" applyFont="1" applyBorder="1" applyAlignment="1" applyProtection="1">
      <alignment horizontal="center" vertical="center"/>
      <protection locked="0"/>
    </xf>
    <xf numFmtId="0" fontId="50" fillId="0" borderId="146" xfId="0" applyFont="1" applyBorder="1" applyAlignment="1" applyProtection="1">
      <alignment horizontal="center" vertical="center" wrapText="1"/>
      <protection locked="0"/>
    </xf>
    <xf numFmtId="0" fontId="46" fillId="0" borderId="146" xfId="0" applyFont="1" applyBorder="1" applyAlignment="1" applyProtection="1">
      <alignment shrinkToFit="1"/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7" fillId="0" borderId="14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/>
    </xf>
    <xf numFmtId="0" fontId="51" fillId="0" borderId="11" xfId="0" applyFont="1" applyBorder="1" applyAlignment="1" applyProtection="1">
      <alignment horizontal="center" vertical="center"/>
      <protection locked="0"/>
    </xf>
    <xf numFmtId="0" fontId="16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right" vertical="center"/>
    </xf>
    <xf numFmtId="56" fontId="47" fillId="0" borderId="47" xfId="0" applyNumberFormat="1" applyFont="1" applyBorder="1" applyAlignment="1" applyProtection="1">
      <alignment horizontal="center" vertical="center"/>
      <protection locked="0"/>
    </xf>
    <xf numFmtId="0" fontId="47" fillId="0" borderId="33" xfId="0" applyFont="1" applyBorder="1" applyAlignment="1" applyProtection="1">
      <alignment horizontal="center" vertical="center"/>
      <protection locked="0"/>
    </xf>
    <xf numFmtId="0" fontId="47" fillId="0" borderId="11" xfId="0" applyFont="1" applyBorder="1" applyAlignment="1" applyProtection="1">
      <alignment horizontal="center" vertical="center"/>
      <protection locked="0"/>
    </xf>
    <xf numFmtId="0" fontId="50" fillId="0" borderId="40" xfId="0" applyFont="1" applyBorder="1" applyAlignment="1" applyProtection="1">
      <alignment horizontal="left" vertical="center" wrapText="1"/>
      <protection locked="0"/>
    </xf>
    <xf numFmtId="0" fontId="51" fillId="0" borderId="61" xfId="0" applyFont="1" applyBorder="1" applyAlignment="1" applyProtection="1">
      <alignment horizontal="center" vertical="center"/>
      <protection locked="0"/>
    </xf>
    <xf numFmtId="0" fontId="16" fillId="0" borderId="79" xfId="0" applyFont="1" applyBorder="1" applyAlignment="1">
      <alignment horizontal="center" vertical="center"/>
    </xf>
    <xf numFmtId="0" fontId="16" fillId="0" borderId="79" xfId="0" applyFont="1" applyBorder="1" applyAlignment="1">
      <alignment horizontal="right" vertical="center"/>
    </xf>
    <xf numFmtId="0" fontId="47" fillId="0" borderId="61" xfId="0" applyFont="1" applyBorder="1" applyAlignment="1" applyProtection="1">
      <alignment horizontal="center" vertical="center" shrinkToFit="1"/>
      <protection locked="0"/>
    </xf>
    <xf numFmtId="0" fontId="47" fillId="0" borderId="79" xfId="0" applyFont="1" applyBorder="1" applyAlignment="1" applyProtection="1">
      <alignment horizontal="center" vertical="center" shrinkToFit="1"/>
      <protection locked="0"/>
    </xf>
    <xf numFmtId="0" fontId="47" fillId="0" borderId="61" xfId="0" applyFont="1" applyBorder="1" applyAlignment="1" applyProtection="1">
      <alignment horizontal="center" vertical="center"/>
      <protection locked="0"/>
    </xf>
    <xf numFmtId="0" fontId="51" fillId="0" borderId="60" xfId="0" applyFont="1" applyBorder="1" applyAlignment="1" applyProtection="1">
      <alignment horizontal="left" vertical="center" wrapText="1"/>
      <protection locked="0"/>
    </xf>
    <xf numFmtId="0" fontId="50" fillId="0" borderId="61" xfId="0" applyFont="1" applyBorder="1" applyAlignment="1" applyProtection="1">
      <alignment horizontal="center" vertical="center"/>
      <protection locked="0"/>
    </xf>
    <xf numFmtId="0" fontId="50" fillId="0" borderId="79" xfId="0" applyFont="1" applyBorder="1" applyAlignment="1" applyProtection="1">
      <alignment horizontal="center" vertical="center"/>
      <protection locked="0"/>
    </xf>
    <xf numFmtId="0" fontId="51" fillId="0" borderId="33" xfId="0" applyFont="1" applyBorder="1" applyAlignment="1" applyProtection="1">
      <alignment horizontal="center" vertical="center"/>
      <protection locked="0"/>
    </xf>
    <xf numFmtId="0" fontId="47" fillId="0" borderId="79" xfId="0" applyFont="1" applyBorder="1" applyAlignment="1" applyProtection="1">
      <alignment horizontal="center" vertical="center"/>
      <protection locked="0"/>
    </xf>
    <xf numFmtId="0" fontId="51" fillId="0" borderId="150" xfId="0" applyFont="1" applyBorder="1" applyAlignment="1" applyProtection="1">
      <alignment horizontal="center" vertical="center"/>
      <protection locked="0"/>
    </xf>
    <xf numFmtId="0" fontId="16" fillId="0" borderId="151" xfId="0" applyFont="1" applyBorder="1" applyAlignment="1">
      <alignment horizontal="right" vertical="center"/>
    </xf>
    <xf numFmtId="0" fontId="47" fillId="0" borderId="150" xfId="0" applyFont="1" applyBorder="1" applyAlignment="1" applyProtection="1">
      <alignment horizontal="center" vertical="center" shrinkToFit="1"/>
      <protection locked="0"/>
    </xf>
    <xf numFmtId="0" fontId="47" fillId="0" borderId="151" xfId="0" applyFont="1" applyBorder="1" applyAlignment="1" applyProtection="1">
      <alignment horizontal="center" vertical="center" shrinkToFit="1"/>
      <protection locked="0"/>
    </xf>
    <xf numFmtId="0" fontId="47" fillId="0" borderId="150" xfId="0" applyFont="1" applyBorder="1" applyAlignment="1" applyProtection="1">
      <alignment horizontal="center" vertical="center"/>
      <protection locked="0"/>
    </xf>
    <xf numFmtId="0" fontId="51" fillId="0" borderId="152" xfId="0" applyFont="1" applyBorder="1" applyAlignment="1" applyProtection="1">
      <alignment horizontal="left" vertical="center" wrapText="1"/>
      <protection locked="0"/>
    </xf>
    <xf numFmtId="0" fontId="16" fillId="0" borderId="51" xfId="0" applyFont="1" applyBorder="1" applyAlignment="1">
      <alignment horizontal="center" vertical="center"/>
    </xf>
    <xf numFmtId="0" fontId="52" fillId="0" borderId="5" xfId="0" applyFont="1" applyBorder="1" applyAlignment="1">
      <alignment vertical="center"/>
    </xf>
    <xf numFmtId="0" fontId="53" fillId="0" borderId="35" xfId="0" applyFont="1" applyBorder="1" applyAlignment="1">
      <alignment horizontal="center" vertical="center"/>
    </xf>
    <xf numFmtId="0" fontId="53" fillId="0" borderId="35" xfId="0" applyFont="1" applyBorder="1" applyAlignment="1">
      <alignment horizontal="right" vertical="center"/>
    </xf>
    <xf numFmtId="0" fontId="14" fillId="0" borderId="153" xfId="0" applyFont="1" applyBorder="1" applyAlignment="1">
      <alignment horizontal="center" vertical="center"/>
    </xf>
    <xf numFmtId="0" fontId="52" fillId="0" borderId="5" xfId="0" applyFont="1" applyBorder="1" applyAlignment="1">
      <alignment vertical="center" shrinkToFit="1"/>
    </xf>
    <xf numFmtId="0" fontId="53" fillId="0" borderId="35" xfId="0" applyFont="1" applyBorder="1" applyAlignment="1">
      <alignment horizontal="right" vertical="center" shrinkToFit="1"/>
    </xf>
    <xf numFmtId="0" fontId="16" fillId="0" borderId="153" xfId="0" applyFont="1" applyBorder="1"/>
    <xf numFmtId="0" fontId="1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7" fillId="0" borderId="0" xfId="0" applyFont="1"/>
    <xf numFmtId="0" fontId="0" fillId="0" borderId="40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52" xfId="0" applyBorder="1" applyAlignment="1">
      <alignment horizontal="center" vertical="center" shrinkToFit="1"/>
    </xf>
    <xf numFmtId="0" fontId="12" fillId="0" borderId="154" xfId="0" applyFon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28" xfId="0" applyBorder="1" applyAlignment="1">
      <alignment horizontal="center" vertical="center" shrinkToFit="1"/>
    </xf>
    <xf numFmtId="0" fontId="0" fillId="0" borderId="118" xfId="0" applyBorder="1" applyAlignment="1">
      <alignment horizontal="center" vertical="center" shrinkToFit="1"/>
    </xf>
    <xf numFmtId="0" fontId="0" fillId="0" borderId="129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12" fillId="0" borderId="152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0" fillId="0" borderId="51" xfId="0" applyBorder="1" applyAlignment="1" applyProtection="1">
      <alignment vertical="center" shrinkToFit="1"/>
      <protection locked="0"/>
    </xf>
    <xf numFmtId="0" fontId="54" fillId="0" borderId="52" xfId="0" applyFont="1" applyBorder="1" applyAlignment="1" applyProtection="1">
      <alignment horizontal="center" vertical="center" shrinkToFit="1"/>
      <protection locked="0"/>
    </xf>
    <xf numFmtId="0" fontId="51" fillId="0" borderId="155" xfId="0" applyFont="1" applyBorder="1" applyAlignment="1" applyProtection="1">
      <alignment horizontal="center" vertical="center" shrinkToFit="1"/>
      <protection locked="0"/>
    </xf>
    <xf numFmtId="0" fontId="51" fillId="0" borderId="35" xfId="0" applyFont="1" applyBorder="1" applyAlignment="1" applyProtection="1">
      <alignment horizontal="center" vertical="center" wrapText="1" shrinkToFit="1"/>
      <protection locked="0"/>
    </xf>
    <xf numFmtId="0" fontId="51" fillId="0" borderId="2" xfId="0" applyFont="1" applyBorder="1" applyAlignment="1">
      <alignment horizontal="right" vertical="center" shrinkToFit="1"/>
    </xf>
    <xf numFmtId="0" fontId="51" fillId="0" borderId="155" xfId="0" applyFont="1" applyBorder="1" applyAlignment="1">
      <alignment horizontal="right" vertical="center" shrinkToFit="1"/>
    </xf>
    <xf numFmtId="0" fontId="55" fillId="0" borderId="156" xfId="0" applyFont="1" applyBorder="1" applyAlignment="1">
      <alignment horizontal="right" vertical="center" shrinkToFit="1"/>
    </xf>
    <xf numFmtId="0" fontId="55" fillId="0" borderId="157" xfId="0" applyFont="1" applyBorder="1" applyAlignment="1">
      <alignment horizontal="right" vertical="center" shrinkToFit="1"/>
    </xf>
    <xf numFmtId="0" fontId="55" fillId="0" borderId="158" xfId="0" applyFont="1" applyBorder="1" applyAlignment="1">
      <alignment horizontal="right" vertical="center" shrinkToFit="1"/>
    </xf>
    <xf numFmtId="0" fontId="51" fillId="0" borderId="5" xfId="0" applyFont="1" applyBorder="1" applyAlignment="1" applyProtection="1">
      <alignment horizontal="left" vertical="center" shrinkToFit="1"/>
      <protection locked="0"/>
    </xf>
    <xf numFmtId="0" fontId="51" fillId="0" borderId="35" xfId="0" applyFont="1" applyBorder="1" applyAlignment="1" applyProtection="1">
      <alignment horizontal="left" vertical="center" shrinkToFit="1"/>
      <protection locked="0"/>
    </xf>
    <xf numFmtId="0" fontId="46" fillId="0" borderId="159" xfId="0" applyFont="1" applyBorder="1" applyAlignment="1" applyProtection="1">
      <alignment vertical="center" shrinkToFit="1"/>
      <protection locked="0"/>
    </xf>
    <xf numFmtId="0" fontId="56" fillId="0" borderId="36" xfId="0" applyFont="1" applyBorder="1" applyAlignment="1" applyProtection="1">
      <alignment horizontal="center" vertical="center" wrapText="1"/>
      <protection locked="0"/>
    </xf>
    <xf numFmtId="0" fontId="57" fillId="0" borderId="36" xfId="0" applyFont="1" applyBorder="1" applyAlignment="1" applyProtection="1">
      <alignment vertical="center" wrapText="1" shrinkToFit="1"/>
      <protection locked="0"/>
    </xf>
    <xf numFmtId="0" fontId="57" fillId="0" borderId="36" xfId="0" applyFont="1" applyBorder="1" applyAlignment="1" applyProtection="1">
      <alignment vertical="center" wrapText="1"/>
      <protection locked="0"/>
    </xf>
    <xf numFmtId="0" fontId="57" fillId="0" borderId="57" xfId="0" applyFont="1" applyBorder="1" applyAlignment="1">
      <alignment vertical="center" wrapText="1"/>
    </xf>
    <xf numFmtId="0" fontId="57" fillId="0" borderId="55" xfId="0" applyFont="1" applyBorder="1" applyAlignment="1">
      <alignment vertical="center" wrapText="1"/>
    </xf>
    <xf numFmtId="0" fontId="46" fillId="0" borderId="55" xfId="0" applyFont="1" applyBorder="1" applyAlignment="1" applyProtection="1">
      <alignment vertical="center" shrinkToFit="1"/>
      <protection locked="0"/>
    </xf>
    <xf numFmtId="0" fontId="57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36" xfId="0" applyBorder="1" applyAlignment="1" applyProtection="1">
      <alignment vertical="center" shrinkToFit="1"/>
      <protection locked="0"/>
    </xf>
    <xf numFmtId="0" fontId="54" fillId="0" borderId="30" xfId="0" applyFont="1" applyBorder="1" applyAlignment="1" applyProtection="1">
      <alignment horizontal="center" vertical="center" shrinkToFit="1"/>
      <protection locked="0"/>
    </xf>
    <xf numFmtId="0" fontId="51" fillId="0" borderId="17" xfId="0" applyFont="1" applyBorder="1" applyAlignment="1" applyProtection="1">
      <alignment horizontal="center" vertical="center" shrinkToFit="1"/>
      <protection locked="0"/>
    </xf>
    <xf numFmtId="0" fontId="51" fillId="0" borderId="160" xfId="0" applyFont="1" applyBorder="1" applyAlignment="1">
      <alignment horizontal="right" vertical="center" shrinkToFit="1"/>
    </xf>
    <xf numFmtId="0" fontId="55" fillId="0" borderId="30" xfId="0" applyFont="1" applyBorder="1" applyAlignment="1">
      <alignment horizontal="right" vertical="center" shrinkToFit="1"/>
    </xf>
    <xf numFmtId="0" fontId="55" fillId="0" borderId="31" xfId="0" applyFont="1" applyBorder="1" applyAlignment="1">
      <alignment horizontal="right" vertical="center" shrinkToFit="1"/>
    </xf>
    <xf numFmtId="0" fontId="55" fillId="0" borderId="32" xfId="0" applyFont="1" applyBorder="1" applyAlignment="1">
      <alignment horizontal="right" vertical="center" shrinkToFit="1"/>
    </xf>
    <xf numFmtId="0" fontId="51" fillId="0" borderId="2" xfId="0" applyFont="1" applyBorder="1" applyAlignment="1" applyProtection="1">
      <alignment horizontal="left" vertical="center" shrinkToFit="1"/>
      <protection locked="0"/>
    </xf>
    <xf numFmtId="0" fontId="51" fillId="0" borderId="17" xfId="0" applyFont="1" applyBorder="1" applyAlignment="1" applyProtection="1">
      <alignment horizontal="left" vertical="center" shrinkToFit="1"/>
      <protection locked="0"/>
    </xf>
    <xf numFmtId="0" fontId="46" fillId="0" borderId="36" xfId="0" applyFont="1" applyBorder="1" applyAlignment="1" applyProtection="1">
      <alignment vertical="center" shrinkToFit="1"/>
      <protection locked="0"/>
    </xf>
    <xf numFmtId="0" fontId="46" fillId="0" borderId="17" xfId="0" applyFont="1" applyBorder="1" applyAlignment="1" applyProtection="1">
      <alignment vertical="center" shrinkToFit="1"/>
      <protection locked="0"/>
    </xf>
    <xf numFmtId="0" fontId="51" fillId="0" borderId="32" xfId="0" applyFont="1" applyBorder="1" applyAlignment="1">
      <alignment horizontal="right" vertical="center" shrinkToFit="1"/>
    </xf>
    <xf numFmtId="0" fontId="0" fillId="0" borderId="40" xfId="0" applyBorder="1" applyAlignment="1" applyProtection="1">
      <alignment vertical="center" shrinkToFit="1"/>
      <protection locked="0"/>
    </xf>
    <xf numFmtId="0" fontId="54" fillId="0" borderId="154" xfId="0" applyFont="1" applyBorder="1" applyAlignment="1" applyProtection="1">
      <alignment horizontal="center" vertical="center" shrinkToFit="1"/>
      <protection locked="0"/>
    </xf>
    <xf numFmtId="0" fontId="51" fillId="0" borderId="18" xfId="0" applyFont="1" applyBorder="1" applyAlignment="1" applyProtection="1">
      <alignment horizontal="center" vertical="center" shrinkToFit="1"/>
      <protection locked="0"/>
    </xf>
    <xf numFmtId="0" fontId="51" fillId="0" borderId="11" xfId="0" applyFont="1" applyBorder="1" applyAlignment="1">
      <alignment horizontal="right" vertical="center" shrinkToFit="1"/>
    </xf>
    <xf numFmtId="0" fontId="55" fillId="0" borderId="154" xfId="0" applyFont="1" applyBorder="1" applyAlignment="1">
      <alignment horizontal="right" vertical="center" shrinkToFit="1"/>
    </xf>
    <xf numFmtId="0" fontId="55" fillId="0" borderId="161" xfId="0" applyFont="1" applyBorder="1" applyAlignment="1">
      <alignment horizontal="right" vertical="center" shrinkToFit="1"/>
    </xf>
    <xf numFmtId="0" fontId="51" fillId="0" borderId="32" xfId="0" applyFont="1" applyBorder="1" applyAlignment="1" applyProtection="1">
      <alignment horizontal="center" vertical="center" shrinkToFit="1"/>
      <protection locked="0"/>
    </xf>
    <xf numFmtId="0" fontId="51" fillId="0" borderId="36" xfId="0" applyFont="1" applyBorder="1" applyAlignment="1" applyProtection="1">
      <alignment horizontal="center" vertical="center" shrinkToFit="1"/>
      <protection locked="0"/>
    </xf>
    <xf numFmtId="0" fontId="51" fillId="0" borderId="30" xfId="0" applyFont="1" applyBorder="1" applyAlignment="1">
      <alignment horizontal="right" vertical="center" shrinkToFit="1"/>
    </xf>
    <xf numFmtId="0" fontId="51" fillId="0" borderId="162" xfId="0" applyFont="1" applyBorder="1" applyAlignment="1">
      <alignment horizontal="right" vertical="center" shrinkToFit="1"/>
    </xf>
    <xf numFmtId="0" fontId="55" fillId="0" borderId="163" xfId="0" applyFont="1" applyBorder="1" applyAlignment="1">
      <alignment horizontal="right" vertical="center" shrinkToFit="1"/>
    </xf>
    <xf numFmtId="0" fontId="55" fillId="0" borderId="162" xfId="0" applyFont="1" applyBorder="1" applyAlignment="1">
      <alignment horizontal="right" vertical="center" shrinkToFit="1"/>
    </xf>
    <xf numFmtId="0" fontId="51" fillId="0" borderId="61" xfId="0" applyFont="1" applyBorder="1" applyAlignment="1" applyProtection="1">
      <alignment horizontal="left" vertical="center" shrinkToFit="1"/>
      <protection locked="0"/>
    </xf>
    <xf numFmtId="0" fontId="51" fillId="0" borderId="79" xfId="0" applyFont="1" applyBorder="1" applyAlignment="1" applyProtection="1">
      <alignment horizontal="left" vertical="center" shrinkToFit="1"/>
      <protection locked="0"/>
    </xf>
    <xf numFmtId="0" fontId="46" fillId="0" borderId="60" xfId="0" applyFont="1" applyBorder="1" applyAlignment="1" applyProtection="1">
      <alignment vertical="center" shrinkToFit="1"/>
      <protection locked="0"/>
    </xf>
    <xf numFmtId="0" fontId="56" fillId="0" borderId="60" xfId="0" applyFont="1" applyBorder="1" applyAlignment="1" applyProtection="1">
      <alignment horizontal="center" vertical="center" wrapText="1"/>
      <protection locked="0"/>
    </xf>
    <xf numFmtId="0" fontId="57" fillId="0" borderId="60" xfId="0" applyFont="1" applyBorder="1" applyAlignment="1" applyProtection="1">
      <alignment vertical="center" wrapText="1" shrinkToFit="1"/>
      <protection locked="0"/>
    </xf>
    <xf numFmtId="0" fontId="57" fillId="0" borderId="60" xfId="0" applyFont="1" applyBorder="1" applyAlignment="1" applyProtection="1">
      <alignment vertical="center" wrapText="1"/>
      <protection locked="0"/>
    </xf>
    <xf numFmtId="0" fontId="46" fillId="0" borderId="79" xfId="0" applyFont="1" applyBorder="1" applyAlignment="1" applyProtection="1">
      <alignment vertical="center" shrinkToFit="1"/>
      <protection locked="0"/>
    </xf>
    <xf numFmtId="0" fontId="0" fillId="0" borderId="164" xfId="0" applyBorder="1" applyAlignment="1" applyProtection="1">
      <alignment vertical="center" shrinkToFit="1"/>
      <protection locked="0"/>
    </xf>
    <xf numFmtId="0" fontId="54" fillId="0" borderId="165" xfId="0" applyFont="1" applyBorder="1" applyAlignment="1" applyProtection="1">
      <alignment horizontal="center" vertical="center" shrinkToFit="1"/>
      <protection locked="0"/>
    </xf>
    <xf numFmtId="0" fontId="51" fillId="0" borderId="129" xfId="0" applyFont="1" applyBorder="1" applyAlignment="1" applyProtection="1">
      <alignment horizontal="center" vertical="center" shrinkToFit="1"/>
      <protection locked="0"/>
    </xf>
    <xf numFmtId="0" fontId="51" fillId="0" borderId="166" xfId="0" applyFont="1" applyBorder="1" applyAlignment="1">
      <alignment horizontal="right" vertical="center" shrinkToFit="1"/>
    </xf>
    <xf numFmtId="0" fontId="55" fillId="0" borderId="165" xfId="0" applyFont="1" applyBorder="1" applyAlignment="1">
      <alignment horizontal="right" vertical="center" shrinkToFit="1"/>
    </xf>
    <xf numFmtId="0" fontId="55" fillId="0" borderId="167" xfId="0" applyFont="1" applyBorder="1" applyAlignment="1">
      <alignment horizontal="right" vertical="center" shrinkToFit="1"/>
    </xf>
    <xf numFmtId="0" fontId="55" fillId="0" borderId="166" xfId="0" applyFont="1" applyBorder="1" applyAlignment="1">
      <alignment horizontal="right" vertical="center" shrinkToFit="1"/>
    </xf>
    <xf numFmtId="0" fontId="51" fillId="0" borderId="128" xfId="0" applyFont="1" applyBorder="1" applyAlignment="1" applyProtection="1">
      <alignment horizontal="left" vertical="center" shrinkToFit="1"/>
      <protection locked="0"/>
    </xf>
    <xf numFmtId="0" fontId="51" fillId="0" borderId="129" xfId="0" applyFont="1" applyBorder="1" applyAlignment="1" applyProtection="1">
      <alignment horizontal="left" vertical="center" shrinkToFit="1"/>
      <protection locked="0"/>
    </xf>
    <xf numFmtId="0" fontId="46" fillId="0" borderId="164" xfId="0" applyFont="1" applyBorder="1" applyAlignment="1" applyProtection="1">
      <alignment vertical="center" shrinkToFit="1"/>
      <protection locked="0"/>
    </xf>
    <xf numFmtId="0" fontId="56" fillId="0" borderId="164" xfId="0" applyFont="1" applyBorder="1" applyAlignment="1" applyProtection="1">
      <alignment horizontal="center" vertical="center" wrapText="1"/>
      <protection locked="0"/>
    </xf>
    <xf numFmtId="0" fontId="57" fillId="0" borderId="164" xfId="0" applyFont="1" applyBorder="1" applyAlignment="1" applyProtection="1">
      <alignment vertical="center" wrapText="1" shrinkToFit="1"/>
      <protection locked="0"/>
    </xf>
    <xf numFmtId="0" fontId="57" fillId="0" borderId="164" xfId="0" applyFont="1" applyBorder="1" applyAlignment="1" applyProtection="1">
      <alignment vertical="center" wrapText="1"/>
      <protection locked="0"/>
    </xf>
    <xf numFmtId="0" fontId="46" fillId="0" borderId="129" xfId="0" applyFont="1" applyBorder="1" applyAlignment="1" applyProtection="1">
      <alignment vertical="center" shrinkToFit="1"/>
      <protection locked="0"/>
    </xf>
    <xf numFmtId="0" fontId="0" fillId="0" borderId="51" xfId="0" applyBorder="1" applyAlignment="1">
      <alignment shrinkToFit="1"/>
    </xf>
    <xf numFmtId="181" fontId="58" fillId="0" borderId="5" xfId="0" applyNumberFormat="1" applyFont="1" applyBorder="1" applyAlignment="1">
      <alignment horizontal="right" shrinkToFit="1"/>
    </xf>
    <xf numFmtId="181" fontId="58" fillId="0" borderId="35" xfId="0" applyNumberFormat="1" applyFont="1" applyBorder="1" applyAlignment="1">
      <alignment horizontal="right" shrinkToFit="1"/>
    </xf>
    <xf numFmtId="0" fontId="59" fillId="0" borderId="168" xfId="0" applyFont="1" applyBorder="1" applyAlignment="1">
      <alignment horizontal="right" shrinkToFit="1"/>
    </xf>
    <xf numFmtId="0" fontId="59" fillId="0" borderId="169" xfId="0" applyFont="1" applyBorder="1" applyAlignment="1">
      <alignment horizontal="center" shrinkToFit="1"/>
    </xf>
    <xf numFmtId="0" fontId="59" fillId="0" borderId="170" xfId="0" applyFont="1" applyBorder="1" applyAlignment="1">
      <alignment horizontal="center" shrinkToFit="1"/>
    </xf>
    <xf numFmtId="0" fontId="59" fillId="0" borderId="171" xfId="0" applyFont="1" applyBorder="1" applyAlignment="1">
      <alignment horizontal="center" shrinkToFit="1"/>
    </xf>
    <xf numFmtId="0" fontId="60" fillId="0" borderId="169" xfId="0" applyFont="1" applyBorder="1" applyAlignment="1">
      <alignment horizontal="center" shrinkToFit="1"/>
    </xf>
    <xf numFmtId="0" fontId="60" fillId="0" borderId="170" xfId="0" applyFont="1" applyBorder="1" applyAlignment="1">
      <alignment horizontal="center" shrinkToFit="1"/>
    </xf>
    <xf numFmtId="0" fontId="55" fillId="0" borderId="51" xfId="0" applyFont="1" applyBorder="1"/>
    <xf numFmtId="0" fontId="51" fillId="0" borderId="51" xfId="0" applyFont="1" applyBorder="1" applyAlignment="1">
      <alignment horizontal="center"/>
    </xf>
    <xf numFmtId="0" fontId="55" fillId="0" borderId="168" xfId="0" applyFont="1" applyBorder="1"/>
    <xf numFmtId="0" fontId="55" fillId="0" borderId="57" xfId="0" applyFont="1" applyBorder="1"/>
    <xf numFmtId="0" fontId="55" fillId="0" borderId="55" xfId="0" applyFont="1" applyBorder="1"/>
    <xf numFmtId="0" fontId="55" fillId="0" borderId="35" xfId="0" applyFont="1" applyBorder="1"/>
    <xf numFmtId="0" fontId="55" fillId="0" borderId="0" xfId="0" applyFont="1"/>
    <xf numFmtId="0" fontId="61" fillId="0" borderId="0" xfId="6" applyFont="1" applyAlignment="1">
      <alignment horizontal="center" vertical="center"/>
    </xf>
    <xf numFmtId="0" fontId="1" fillId="0" borderId="0" xfId="6">
      <alignment vertical="center"/>
    </xf>
    <xf numFmtId="0" fontId="53" fillId="0" borderId="0" xfId="6" applyFont="1" applyAlignment="1">
      <alignment horizontal="center" vertical="center"/>
    </xf>
    <xf numFmtId="0" fontId="63" fillId="0" borderId="0" xfId="6" applyFont="1">
      <alignment vertical="center"/>
    </xf>
    <xf numFmtId="182" fontId="6" fillId="0" borderId="0" xfId="7" applyNumberFormat="1" applyFont="1" applyAlignment="1">
      <alignment horizontal="center" vertical="center"/>
    </xf>
    <xf numFmtId="183" fontId="6" fillId="0" borderId="14" xfId="7" applyNumberFormat="1" applyFont="1" applyBorder="1" applyAlignment="1">
      <alignment horizontal="center" vertical="center"/>
    </xf>
    <xf numFmtId="0" fontId="2" fillId="0" borderId="0" xfId="7" applyAlignment="1">
      <alignment vertical="center"/>
    </xf>
    <xf numFmtId="0" fontId="6" fillId="0" borderId="14" xfId="7" applyFont="1" applyBorder="1" applyAlignment="1">
      <alignment vertical="center"/>
    </xf>
    <xf numFmtId="0" fontId="64" fillId="0" borderId="0" xfId="6" applyFont="1">
      <alignment vertical="center"/>
    </xf>
    <xf numFmtId="0" fontId="65" fillId="0" borderId="2" xfId="7" applyFont="1" applyBorder="1" applyAlignment="1">
      <alignment vertical="center"/>
    </xf>
    <xf numFmtId="0" fontId="2" fillId="0" borderId="1" xfId="7" applyBorder="1" applyAlignment="1">
      <alignment vertical="center"/>
    </xf>
    <xf numFmtId="0" fontId="2" fillId="0" borderId="1" xfId="7" applyBorder="1" applyAlignment="1">
      <alignment horizontal="center" vertical="center"/>
    </xf>
    <xf numFmtId="0" fontId="2" fillId="0" borderId="17" xfId="7" applyBorder="1" applyAlignment="1">
      <alignment horizontal="center" vertical="center"/>
    </xf>
    <xf numFmtId="0" fontId="2" fillId="0" borderId="36" xfId="7" applyBorder="1" applyAlignment="1">
      <alignment vertical="center"/>
    </xf>
    <xf numFmtId="0" fontId="44" fillId="0" borderId="36" xfId="7" applyFont="1" applyBorder="1" applyAlignment="1">
      <alignment vertical="center"/>
    </xf>
    <xf numFmtId="184" fontId="2" fillId="0" borderId="11" xfId="7" applyNumberFormat="1" applyBorder="1" applyAlignment="1">
      <alignment vertical="center"/>
    </xf>
    <xf numFmtId="184" fontId="2" fillId="0" borderId="38" xfId="7" applyNumberFormat="1" applyBorder="1" applyAlignment="1">
      <alignment vertical="center"/>
    </xf>
    <xf numFmtId="184" fontId="66" fillId="0" borderId="18" xfId="7" applyNumberFormat="1" applyFont="1" applyBorder="1" applyAlignment="1">
      <alignment vertical="center"/>
    </xf>
    <xf numFmtId="184" fontId="1" fillId="0" borderId="0" xfId="6" applyNumberFormat="1">
      <alignment vertical="center"/>
    </xf>
    <xf numFmtId="184" fontId="2" fillId="0" borderId="57" xfId="7" applyNumberFormat="1" applyBorder="1" applyAlignment="1">
      <alignment vertical="center"/>
    </xf>
    <xf numFmtId="184" fontId="2" fillId="0" borderId="0" xfId="7" applyNumberFormat="1" applyAlignment="1">
      <alignment vertical="center"/>
    </xf>
    <xf numFmtId="184" fontId="66" fillId="0" borderId="55" xfId="7" applyNumberFormat="1" applyFont="1" applyBorder="1" applyAlignment="1">
      <alignment vertical="center"/>
    </xf>
    <xf numFmtId="184" fontId="67" fillId="0" borderId="0" xfId="7" applyNumberFormat="1" applyFont="1" applyAlignment="1">
      <alignment vertical="center"/>
    </xf>
    <xf numFmtId="184" fontId="2" fillId="0" borderId="61" xfId="7" applyNumberFormat="1" applyBorder="1" applyAlignment="1">
      <alignment vertical="center"/>
    </xf>
    <xf numFmtId="184" fontId="2" fillId="0" borderId="14" xfId="7" applyNumberFormat="1" applyBorder="1" applyAlignment="1">
      <alignment vertical="center"/>
    </xf>
    <xf numFmtId="184" fontId="66" fillId="0" borderId="79" xfId="7" applyNumberFormat="1" applyFont="1" applyBorder="1" applyAlignment="1">
      <alignment vertical="center"/>
    </xf>
    <xf numFmtId="184" fontId="67" fillId="0" borderId="57" xfId="7" applyNumberFormat="1" applyFont="1" applyBorder="1" applyAlignment="1">
      <alignment vertical="center"/>
    </xf>
    <xf numFmtId="184" fontId="66" fillId="0" borderId="0" xfId="7" applyNumberFormat="1" applyFont="1" applyAlignment="1">
      <alignment vertical="center"/>
    </xf>
    <xf numFmtId="182" fontId="6" fillId="0" borderId="14" xfId="7" applyNumberFormat="1" applyFont="1" applyBorder="1" applyAlignment="1">
      <alignment horizontal="center" vertical="center"/>
    </xf>
    <xf numFmtId="0" fontId="68" fillId="0" borderId="0" xfId="7" applyFont="1" applyAlignment="1">
      <alignment vertical="center"/>
    </xf>
    <xf numFmtId="184" fontId="67" fillId="0" borderId="11" xfId="7" applyNumberFormat="1" applyFont="1" applyBorder="1" applyAlignment="1">
      <alignment vertical="center"/>
    </xf>
  </cellXfs>
  <cellStyles count="8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2 2" xfId="7" xr:uid="{7DC09AB7-299A-4FD2-BFF5-75EEA831539B}"/>
    <cellStyle name="標準 3" xfId="4" xr:uid="{00000000-0005-0000-0000-000004000000}"/>
    <cellStyle name="標準 4" xfId="5" xr:uid="{00000000-0005-0000-0000-000005000000}"/>
    <cellStyle name="標準 6" xfId="6" xr:uid="{E3FD9116-6633-4BEE-9758-8BD086D9A26A}"/>
  </cellStyles>
  <dxfs count="16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</dxfs>
  <tableStyles count="0" defaultTableStyle="TableStyleMedium9" defaultPivotStyle="PivotStyleLight16"/>
  <colors>
    <mruColors>
      <color rgb="FFF5F5F5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checked="Checked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9</xdr:col>
      <xdr:colOff>714375</xdr:colOff>
      <xdr:row>34</xdr:row>
      <xdr:rowOff>83344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47688" y="9036844"/>
          <a:ext cx="4679156" cy="10953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en-US" altLang="ja-JP" sz="1100">
              <a:latin typeface="+mn-ea"/>
              <a:ea typeface="+mn-ea"/>
            </a:rPr>
            <a:t>※</a:t>
          </a:r>
          <a:r>
            <a:rPr kumimoji="1" lang="ja-JP" altLang="en-US" sz="1100">
              <a:latin typeface="+mn-ea"/>
              <a:ea typeface="+mn-ea"/>
            </a:rPr>
            <a:t>その他の書類は</a:t>
          </a:r>
          <a:r>
            <a:rPr kumimoji="1" lang="ja-JP" altLang="en-US" sz="1200" b="1" u="sng">
              <a:latin typeface="+mn-ea"/>
              <a:ea typeface="+mn-ea"/>
            </a:rPr>
            <a:t>提出不要</a:t>
          </a:r>
          <a:r>
            <a:rPr kumimoji="1" lang="ja-JP" altLang="en-US" sz="1100">
              <a:latin typeface="+mn-ea"/>
              <a:ea typeface="+mn-ea"/>
            </a:rPr>
            <a:t>です。活動に合わせてご活用ください。</a:t>
          </a:r>
        </a:p>
        <a:p>
          <a:r>
            <a:rPr kumimoji="1" lang="ja-JP" altLang="en-US" sz="1100">
              <a:latin typeface="+mn-ea"/>
              <a:ea typeface="+mn-ea"/>
            </a:rPr>
            <a:t>　  ①  </a:t>
          </a:r>
          <a:r>
            <a:rPr kumimoji="1" lang="ja-JP" altLang="en-US" sz="1100" baseline="0">
              <a:latin typeface="+mn-ea"/>
              <a:ea typeface="+mn-ea"/>
            </a:rPr>
            <a:t> 「</a:t>
          </a:r>
          <a:r>
            <a:rPr kumimoji="1" lang="ja-JP" altLang="en-US" sz="1100">
              <a:latin typeface="+mn-ea"/>
              <a:ea typeface="+mn-ea"/>
            </a:rPr>
            <a:t>グループ援助活動」実施状況カレンダー</a:t>
          </a:r>
        </a:p>
        <a:p>
          <a:r>
            <a:rPr kumimoji="1" lang="ja-JP" altLang="en-US" sz="1100">
              <a:latin typeface="+mn-ea"/>
              <a:ea typeface="+mn-ea"/>
            </a:rPr>
            <a:t>　  ②   「校区ボランティアビューロー」実施報告書</a:t>
          </a:r>
        </a:p>
        <a:p>
          <a:pPr>
            <a:lnSpc>
              <a:spcPts val="1200"/>
            </a:lnSpc>
          </a:pPr>
          <a:r>
            <a:rPr kumimoji="1" lang="ja-JP" altLang="en-US" sz="1100">
              <a:latin typeface="+mn-ea"/>
              <a:ea typeface="+mn-ea"/>
            </a:rPr>
            <a:t>　③</a:t>
          </a:r>
          <a:r>
            <a:rPr kumimoji="1" lang="en-US" altLang="ja-JP" sz="1100">
              <a:latin typeface="+mn-ea"/>
              <a:ea typeface="+mn-ea"/>
            </a:rPr>
            <a:t>-1  </a:t>
          </a:r>
          <a:r>
            <a:rPr kumimoji="1" lang="ja-JP" altLang="en-US" sz="1100">
              <a:latin typeface="+mn-ea"/>
              <a:ea typeface="+mn-ea"/>
            </a:rPr>
            <a:t>「お元気ですか訪問活動」実施報告書</a:t>
          </a:r>
          <a:endParaRPr kumimoji="1" lang="en-US" altLang="ja-JP" sz="1100">
            <a:latin typeface="+mn-ea"/>
            <a:ea typeface="+mn-ea"/>
          </a:endParaRPr>
        </a:p>
        <a:p>
          <a:pPr>
            <a:lnSpc>
              <a:spcPts val="1200"/>
            </a:lnSpc>
          </a:pPr>
          <a:r>
            <a:rPr kumimoji="1" lang="ja-JP" altLang="en-US" sz="1100">
              <a:latin typeface="+mn-ea"/>
              <a:ea typeface="+mn-ea"/>
            </a:rPr>
            <a:t>　③</a:t>
          </a:r>
          <a:r>
            <a:rPr kumimoji="1" lang="en-US" altLang="ja-JP" sz="1100">
              <a:latin typeface="+mn-ea"/>
              <a:ea typeface="+mn-ea"/>
            </a:rPr>
            <a:t>-2  </a:t>
          </a:r>
          <a:r>
            <a:rPr kumimoji="1" lang="ja-JP" altLang="en-US" sz="1100">
              <a:latin typeface="+mn-ea"/>
              <a:ea typeface="+mn-ea"/>
            </a:rPr>
            <a:t>「お元気ですか訪問活動」実績表</a:t>
          </a:r>
        </a:p>
      </xdr:txBody>
    </xdr:sp>
    <xdr:clientData/>
  </xdr:twoCellAnchor>
  <xdr:twoCellAnchor>
    <xdr:from>
      <xdr:col>9</xdr:col>
      <xdr:colOff>422071</xdr:colOff>
      <xdr:row>12</xdr:row>
      <xdr:rowOff>476249</xdr:rowOff>
    </xdr:from>
    <xdr:to>
      <xdr:col>15</xdr:col>
      <xdr:colOff>152400</xdr:colOff>
      <xdr:row>18</xdr:row>
      <xdr:rowOff>19049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70321" y="3838574"/>
          <a:ext cx="2044904" cy="1400175"/>
        </a:xfrm>
        <a:prstGeom prst="roundRect">
          <a:avLst>
            <a:gd name="adj" fmla="val 1361"/>
          </a:avLst>
        </a:prstGeom>
        <a:solidFill>
          <a:schemeClr val="bg1">
            <a:lumMod val="85000"/>
          </a:schemeClr>
        </a:solidFill>
        <a:ln>
          <a:noFill/>
          <a:prstDash val="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補助金内訳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①</a:t>
          </a:r>
          <a:r>
            <a:rPr kumimoji="1" lang="en-US" altLang="ja-JP" sz="90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小地域ネットワーク活動費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②</a:t>
          </a:r>
          <a:r>
            <a:rPr kumimoji="1" lang="en-US" altLang="ja-JP" sz="90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校区ﾎﾞﾗﾝﾃｨｱﾋﾞｭｰﾛｰ運営費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③</a:t>
          </a:r>
          <a:r>
            <a:rPr kumimoji="1" lang="en-US" altLang="ja-JP" sz="90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校区ﾎﾞﾗﾝﾃｨｱﾋﾞｭｰﾛｰ設置費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④</a:t>
          </a:r>
          <a:r>
            <a:rPr kumimoji="1" lang="en-US" altLang="ja-JP" sz="90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お元気ですか訪問活動</a:t>
          </a:r>
          <a:r>
            <a:rPr kumimoji="1" lang="ja-JP" altLang="en-US" sz="900" baseline="0">
              <a:solidFill>
                <a:schemeClr val="tx1"/>
              </a:solidFill>
            </a:rPr>
            <a:t> </a:t>
          </a:r>
          <a:r>
            <a:rPr kumimoji="1" lang="ja-JP" altLang="en-US" sz="900">
              <a:solidFill>
                <a:schemeClr val="tx1"/>
              </a:solidFill>
            </a:rPr>
            <a:t>活動費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⑤ お元気ですか訪問活動</a:t>
          </a:r>
          <a:endParaRPr kumimoji="1" lang="en-US" altLang="ja-JP" sz="900" baseline="0">
            <a:solidFill>
              <a:schemeClr val="tx1"/>
            </a:solidFill>
          </a:endParaRPr>
        </a:p>
        <a:p>
          <a:pPr algn="l"/>
          <a:r>
            <a:rPr kumimoji="1" lang="en-US" altLang="ja-JP" sz="900" baseline="0">
              <a:solidFill>
                <a:schemeClr val="tx1"/>
              </a:solidFill>
            </a:rPr>
            <a:t>                                       </a:t>
          </a:r>
          <a:r>
            <a:rPr kumimoji="1" lang="ja-JP" altLang="en-US" sz="900">
              <a:solidFill>
                <a:schemeClr val="tx1"/>
              </a:solidFill>
            </a:rPr>
            <a:t>初年度加算</a:t>
          </a:r>
          <a:endParaRPr kumimoji="1" lang="ja-JP" altLang="en-US" sz="9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0AA1CDF-1B4C-4964-AE33-0C0A596075DC}"/>
            </a:ext>
          </a:extLst>
        </xdr:cNvPr>
        <xdr:cNvSpPr txBox="1"/>
      </xdr:nvSpPr>
      <xdr:spPr>
        <a:xfrm>
          <a:off x="4847433" y="633413"/>
          <a:ext cx="2385217" cy="66198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715978-5283-4811-BDAB-78FCE40C2794}"/>
            </a:ext>
          </a:extLst>
        </xdr:cNvPr>
        <xdr:cNvSpPr txBox="1"/>
      </xdr:nvSpPr>
      <xdr:spPr>
        <a:xfrm>
          <a:off x="4847433" y="633413"/>
          <a:ext cx="2385217" cy="66198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3A4043-7F74-4A2E-BDCC-6605D152C9F6}"/>
            </a:ext>
          </a:extLst>
        </xdr:cNvPr>
        <xdr:cNvSpPr txBox="1"/>
      </xdr:nvSpPr>
      <xdr:spPr>
        <a:xfrm>
          <a:off x="4847433" y="633413"/>
          <a:ext cx="2385217" cy="66198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31750</xdr:colOff>
          <xdr:row>6</xdr:row>
          <xdr:rowOff>38100</xdr:rowOff>
        </xdr:from>
        <xdr:to>
          <xdr:col>12</xdr:col>
          <xdr:colOff>114300</xdr:colOff>
          <xdr:row>7</xdr:row>
          <xdr:rowOff>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</xdr:row>
          <xdr:rowOff>50800</xdr:rowOff>
        </xdr:from>
        <xdr:to>
          <xdr:col>18</xdr:col>
          <xdr:colOff>127000</xdr:colOff>
          <xdr:row>7</xdr:row>
          <xdr:rowOff>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6</xdr:row>
          <xdr:rowOff>38100</xdr:rowOff>
        </xdr:from>
        <xdr:to>
          <xdr:col>15</xdr:col>
          <xdr:colOff>133350</xdr:colOff>
          <xdr:row>7</xdr:row>
          <xdr:rowOff>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31750</xdr:colOff>
          <xdr:row>12</xdr:row>
          <xdr:rowOff>38100</xdr:rowOff>
        </xdr:from>
        <xdr:to>
          <xdr:col>12</xdr:col>
          <xdr:colOff>114300</xdr:colOff>
          <xdr:row>13</xdr:row>
          <xdr:rowOff>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12</xdr:row>
          <xdr:rowOff>50800</xdr:rowOff>
        </xdr:from>
        <xdr:to>
          <xdr:col>18</xdr:col>
          <xdr:colOff>127000</xdr:colOff>
          <xdr:row>13</xdr:row>
          <xdr:rowOff>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12</xdr:row>
          <xdr:rowOff>38100</xdr:rowOff>
        </xdr:from>
        <xdr:to>
          <xdr:col>15</xdr:col>
          <xdr:colOff>133350</xdr:colOff>
          <xdr:row>13</xdr:row>
          <xdr:rowOff>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31750</xdr:colOff>
          <xdr:row>15</xdr:row>
          <xdr:rowOff>38100</xdr:rowOff>
        </xdr:from>
        <xdr:to>
          <xdr:col>12</xdr:col>
          <xdr:colOff>114300</xdr:colOff>
          <xdr:row>16</xdr:row>
          <xdr:rowOff>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15</xdr:row>
          <xdr:rowOff>50800</xdr:rowOff>
        </xdr:from>
        <xdr:to>
          <xdr:col>18</xdr:col>
          <xdr:colOff>127000</xdr:colOff>
          <xdr:row>16</xdr:row>
          <xdr:rowOff>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15</xdr:row>
          <xdr:rowOff>38100</xdr:rowOff>
        </xdr:from>
        <xdr:to>
          <xdr:col>15</xdr:col>
          <xdr:colOff>133350</xdr:colOff>
          <xdr:row>16</xdr:row>
          <xdr:rowOff>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31750</xdr:colOff>
          <xdr:row>18</xdr:row>
          <xdr:rowOff>38100</xdr:rowOff>
        </xdr:from>
        <xdr:to>
          <xdr:col>12</xdr:col>
          <xdr:colOff>114300</xdr:colOff>
          <xdr:row>19</xdr:row>
          <xdr:rowOff>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18</xdr:row>
          <xdr:rowOff>50800</xdr:rowOff>
        </xdr:from>
        <xdr:to>
          <xdr:col>18</xdr:col>
          <xdr:colOff>127000</xdr:colOff>
          <xdr:row>19</xdr:row>
          <xdr:rowOff>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18</xdr:row>
          <xdr:rowOff>38100</xdr:rowOff>
        </xdr:from>
        <xdr:to>
          <xdr:col>15</xdr:col>
          <xdr:colOff>133350</xdr:colOff>
          <xdr:row>19</xdr:row>
          <xdr:rowOff>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31750</xdr:colOff>
          <xdr:row>9</xdr:row>
          <xdr:rowOff>38100</xdr:rowOff>
        </xdr:from>
        <xdr:to>
          <xdr:col>12</xdr:col>
          <xdr:colOff>114300</xdr:colOff>
          <xdr:row>10</xdr:row>
          <xdr:rowOff>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9</xdr:row>
          <xdr:rowOff>50800</xdr:rowOff>
        </xdr:from>
        <xdr:to>
          <xdr:col>18</xdr:col>
          <xdr:colOff>127000</xdr:colOff>
          <xdr:row>10</xdr:row>
          <xdr:rowOff>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9</xdr:row>
          <xdr:rowOff>38100</xdr:rowOff>
        </xdr:from>
        <xdr:to>
          <xdr:col>15</xdr:col>
          <xdr:colOff>133350</xdr:colOff>
          <xdr:row>10</xdr:row>
          <xdr:rowOff>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167986</xdr:colOff>
      <xdr:row>1</xdr:row>
      <xdr:rowOff>1</xdr:rowOff>
    </xdr:from>
    <xdr:to>
      <xdr:col>15</xdr:col>
      <xdr:colOff>1196407</xdr:colOff>
      <xdr:row>2</xdr:row>
      <xdr:rowOff>57151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4EC6070-23AC-4DA2-8AD5-AA1CEF939E6D}"/>
            </a:ext>
          </a:extLst>
        </xdr:cNvPr>
        <xdr:cNvSpPr txBox="1"/>
      </xdr:nvSpPr>
      <xdr:spPr>
        <a:xfrm>
          <a:off x="3755736" y="133351"/>
          <a:ext cx="3041371" cy="100965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7</xdr:col>
      <xdr:colOff>1198096</xdr:colOff>
      <xdr:row>1</xdr:row>
      <xdr:rowOff>833437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4AB6CF0-5820-4CA7-BADD-32A149B9B794}"/>
            </a:ext>
          </a:extLst>
        </xdr:cNvPr>
        <xdr:cNvSpPr txBox="1"/>
      </xdr:nvSpPr>
      <xdr:spPr>
        <a:xfrm>
          <a:off x="190500" y="133350"/>
          <a:ext cx="3204696" cy="833437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②「校区ボランティアビューロー」</a:t>
          </a:r>
          <a:endParaRPr kumimoji="1" lang="en-US" altLang="ja-JP" sz="1600" u="sng"/>
        </a:p>
        <a:p>
          <a:pPr algn="ctr"/>
          <a:r>
            <a:rPr kumimoji="1" lang="ja-JP" altLang="en-US" sz="1600" u="sng" baseline="0"/>
            <a:t> </a:t>
          </a:r>
          <a:r>
            <a:rPr kumimoji="1" lang="ja-JP" altLang="en-US" sz="1600" u="sng"/>
            <a:t>実施報告書</a:t>
          </a:r>
          <a:r>
            <a:rPr kumimoji="1" lang="en-US" altLang="ja-JP" sz="1600" u="sng"/>
            <a:t>No.1</a:t>
          </a:r>
          <a:endParaRPr kumimoji="1" lang="ja-JP" altLang="en-US" sz="1600" u="sng"/>
        </a:p>
      </xdr:txBody>
    </xdr:sp>
    <xdr:clientData/>
  </xdr:twoCellAnchor>
  <xdr:twoCellAnchor>
    <xdr:from>
      <xdr:col>17</xdr:col>
      <xdr:colOff>0</xdr:colOff>
      <xdr:row>1</xdr:row>
      <xdr:rowOff>1</xdr:rowOff>
    </xdr:from>
    <xdr:to>
      <xdr:col>23</xdr:col>
      <xdr:colOff>1198095</xdr:colOff>
      <xdr:row>1</xdr:row>
      <xdr:rowOff>857251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6F3D412-BD4D-4799-B126-9EC69CBF0E10}"/>
            </a:ext>
          </a:extLst>
        </xdr:cNvPr>
        <xdr:cNvSpPr txBox="1"/>
      </xdr:nvSpPr>
      <xdr:spPr>
        <a:xfrm>
          <a:off x="6985000" y="133351"/>
          <a:ext cx="3204695" cy="857250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②「校区ボランティアビューロー」</a:t>
          </a:r>
          <a:endParaRPr kumimoji="1" lang="en-US" altLang="ja-JP" sz="1600" u="sng"/>
        </a:p>
        <a:p>
          <a:pPr algn="ctr"/>
          <a:r>
            <a:rPr kumimoji="1" lang="ja-JP" altLang="en-US" sz="1600" u="sng" baseline="0"/>
            <a:t> </a:t>
          </a:r>
          <a:r>
            <a:rPr kumimoji="1" lang="ja-JP" altLang="en-US" sz="1600" u="sng"/>
            <a:t>実施報告書</a:t>
          </a:r>
          <a:r>
            <a:rPr kumimoji="1" lang="en-US" altLang="ja-JP" sz="1600" u="sng"/>
            <a:t>No.2</a:t>
          </a:r>
          <a:endParaRPr kumimoji="1" lang="ja-JP" altLang="en-US" sz="1600" u="sng"/>
        </a:p>
      </xdr:txBody>
    </xdr:sp>
    <xdr:clientData/>
  </xdr:twoCellAnchor>
  <xdr:twoCellAnchor>
    <xdr:from>
      <xdr:col>33</xdr:col>
      <xdr:colOff>35253</xdr:colOff>
      <xdr:row>1</xdr:row>
      <xdr:rowOff>1678</xdr:rowOff>
    </xdr:from>
    <xdr:to>
      <xdr:col>39</xdr:col>
      <xdr:colOff>1233348</xdr:colOff>
      <xdr:row>1</xdr:row>
      <xdr:rowOff>940593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AC025BE-DD74-4B48-A941-A2D1C0DEAC72}"/>
            </a:ext>
          </a:extLst>
        </xdr:cNvPr>
        <xdr:cNvSpPr txBox="1"/>
      </xdr:nvSpPr>
      <xdr:spPr>
        <a:xfrm>
          <a:off x="13890953" y="135028"/>
          <a:ext cx="3172945" cy="938915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②「校区ボランティアビューロー」</a:t>
          </a:r>
          <a:endParaRPr kumimoji="1" lang="en-US" altLang="ja-JP" sz="1600" u="sng"/>
        </a:p>
        <a:p>
          <a:pPr algn="ctr"/>
          <a:r>
            <a:rPr kumimoji="1" lang="ja-JP" altLang="en-US" sz="1600" u="sng" baseline="0"/>
            <a:t> </a:t>
          </a:r>
          <a:r>
            <a:rPr kumimoji="1" lang="ja-JP" altLang="en-US" sz="1600" u="sng"/>
            <a:t>実施報告書</a:t>
          </a:r>
          <a:r>
            <a:rPr kumimoji="1" lang="en-US" altLang="ja-JP" sz="1600" u="sng"/>
            <a:t>No.3</a:t>
          </a:r>
          <a:endParaRPr kumimoji="1" lang="ja-JP" altLang="en-US" sz="1600" u="sng"/>
        </a:p>
      </xdr:txBody>
    </xdr:sp>
    <xdr:clientData/>
  </xdr:twoCellAnchor>
  <xdr:twoCellAnchor>
    <xdr:from>
      <xdr:col>41</xdr:col>
      <xdr:colOff>161403</xdr:colOff>
      <xdr:row>0</xdr:row>
      <xdr:rowOff>130173</xdr:rowOff>
    </xdr:from>
    <xdr:to>
      <xdr:col>47</xdr:col>
      <xdr:colOff>1194586</xdr:colOff>
      <xdr:row>2</xdr:row>
      <xdr:rowOff>53973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5B0DD93-83D2-4E75-9CAF-E8FC2EA00803}"/>
            </a:ext>
          </a:extLst>
        </xdr:cNvPr>
        <xdr:cNvSpPr txBox="1"/>
      </xdr:nvSpPr>
      <xdr:spPr>
        <a:xfrm>
          <a:off x="17458803" y="130173"/>
          <a:ext cx="3046133" cy="100965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25</xdr:col>
      <xdr:colOff>170088</xdr:colOff>
      <xdr:row>1</xdr:row>
      <xdr:rowOff>0</xdr:rowOff>
    </xdr:from>
    <xdr:to>
      <xdr:col>31</xdr:col>
      <xdr:colOff>1193746</xdr:colOff>
      <xdr:row>2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39133B8F-B048-418F-AD6E-A9560EBB7504}"/>
            </a:ext>
          </a:extLst>
        </xdr:cNvPr>
        <xdr:cNvSpPr txBox="1"/>
      </xdr:nvSpPr>
      <xdr:spPr>
        <a:xfrm>
          <a:off x="10628538" y="133350"/>
          <a:ext cx="3036608" cy="1009650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171450</xdr:rowOff>
    </xdr:from>
    <xdr:to>
      <xdr:col>7</xdr:col>
      <xdr:colOff>0</xdr:colOff>
      <xdr:row>6</xdr:row>
      <xdr:rowOff>171450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FDDFBF5-6F8C-4896-B116-D8FB74F19EC2}"/>
            </a:ext>
          </a:extLst>
        </xdr:cNvPr>
        <xdr:cNvSpPr>
          <a:spLocks noChangeShapeType="1"/>
        </xdr:cNvSpPr>
      </xdr:nvSpPr>
      <xdr:spPr bwMode="auto">
        <a:xfrm flipH="1">
          <a:off x="2190750" y="1466850"/>
          <a:ext cx="1346200" cy="0"/>
        </a:xfrm>
        <a:prstGeom prst="line">
          <a:avLst/>
        </a:prstGeom>
        <a:ln w="6350">
          <a:prstDash val="sysDash"/>
          <a:headEnd/>
          <a:tailEnd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sp>
    <xdr:clientData/>
  </xdr:twoCellAnchor>
  <xdr:twoCellAnchor>
    <xdr:from>
      <xdr:col>0</xdr:col>
      <xdr:colOff>40823</xdr:colOff>
      <xdr:row>0</xdr:row>
      <xdr:rowOff>54429</xdr:rowOff>
    </xdr:from>
    <xdr:to>
      <xdr:col>6</xdr:col>
      <xdr:colOff>272143</xdr:colOff>
      <xdr:row>3</xdr:row>
      <xdr:rowOff>224519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9582E38-3A57-4AF2-BE81-F8E407A25196}"/>
            </a:ext>
          </a:extLst>
        </xdr:cNvPr>
        <xdr:cNvSpPr txBox="1"/>
      </xdr:nvSpPr>
      <xdr:spPr>
        <a:xfrm>
          <a:off x="40823" y="54429"/>
          <a:ext cx="3095170" cy="697140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１「</a:t>
          </a:r>
          <a:r>
            <a:rPr kumimoji="1" lang="en-US" altLang="ja-JP" sz="1600" u="sng"/>
            <a:t> </a:t>
          </a:r>
          <a:r>
            <a:rPr kumimoji="1" lang="ja-JP" altLang="en-US" sz="1600" u="sng"/>
            <a:t>お元気ですか訪問活動 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実施報告書</a:t>
          </a:r>
        </a:p>
      </xdr:txBody>
    </xdr:sp>
    <xdr:clientData/>
  </xdr:twoCellAnchor>
  <xdr:twoCellAnchor>
    <xdr:from>
      <xdr:col>6</xdr:col>
      <xdr:colOff>423183</xdr:colOff>
      <xdr:row>0</xdr:row>
      <xdr:rowOff>23133</xdr:rowOff>
    </xdr:from>
    <xdr:to>
      <xdr:col>10</xdr:col>
      <xdr:colOff>29934</xdr:colOff>
      <xdr:row>4</xdr:row>
      <xdr:rowOff>186418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E07776A-CFAF-4397-8136-8F0CECBDFE6B}"/>
            </a:ext>
          </a:extLst>
        </xdr:cNvPr>
        <xdr:cNvSpPr txBox="1"/>
      </xdr:nvSpPr>
      <xdr:spPr>
        <a:xfrm>
          <a:off x="3287033" y="23133"/>
          <a:ext cx="3073851" cy="95703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54428</xdr:colOff>
      <xdr:row>1</xdr:row>
      <xdr:rowOff>27214</xdr:rowOff>
    </xdr:from>
    <xdr:to>
      <xdr:col>6</xdr:col>
      <xdr:colOff>392906</xdr:colOff>
      <xdr:row>4</xdr:row>
      <xdr:rowOff>154782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DC57317-03CD-4C3C-9B17-88375A581131}"/>
            </a:ext>
          </a:extLst>
        </xdr:cNvPr>
        <xdr:cNvSpPr txBox="1"/>
      </xdr:nvSpPr>
      <xdr:spPr>
        <a:xfrm>
          <a:off x="54428" y="192314"/>
          <a:ext cx="3145178" cy="686368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1600" u="sng"/>
            <a:t> </a:t>
          </a:r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No.1</a:t>
          </a:r>
          <a:endParaRPr kumimoji="1" lang="ja-JP" altLang="en-US" sz="1600" u="sng"/>
        </a:p>
      </xdr:txBody>
    </xdr:sp>
    <xdr:clientData/>
  </xdr:twoCellAnchor>
  <xdr:twoCellAnchor>
    <xdr:from>
      <xdr:col>7</xdr:col>
      <xdr:colOff>571499</xdr:colOff>
      <xdr:row>0</xdr:row>
      <xdr:rowOff>95250</xdr:rowOff>
    </xdr:from>
    <xdr:to>
      <xdr:col>11</xdr:col>
      <xdr:colOff>35719</xdr:colOff>
      <xdr:row>5</xdr:row>
      <xdr:rowOff>35718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59A1A68-AEB5-4C16-BC91-217D90EEF908}"/>
            </a:ext>
          </a:extLst>
        </xdr:cNvPr>
        <xdr:cNvSpPr txBox="1"/>
      </xdr:nvSpPr>
      <xdr:spPr>
        <a:xfrm>
          <a:off x="3956049" y="95250"/>
          <a:ext cx="2905920" cy="892968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12</xdr:col>
      <xdr:colOff>108856</xdr:colOff>
      <xdr:row>1</xdr:row>
      <xdr:rowOff>40821</xdr:rowOff>
    </xdr:from>
    <xdr:to>
      <xdr:col>16</xdr:col>
      <xdr:colOff>925285</xdr:colOff>
      <xdr:row>4</xdr:row>
      <xdr:rowOff>170090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48D648C-C5C1-49E6-99B8-38FB115BEE6A}"/>
            </a:ext>
          </a:extLst>
        </xdr:cNvPr>
        <xdr:cNvSpPr txBox="1"/>
      </xdr:nvSpPr>
      <xdr:spPr>
        <a:xfrm>
          <a:off x="7062106" y="205921"/>
          <a:ext cx="2988129" cy="688069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No.2</a:t>
          </a:r>
          <a:endParaRPr kumimoji="1" lang="ja-JP" altLang="en-US" sz="1600" u="sng"/>
        </a:p>
      </xdr:txBody>
    </xdr:sp>
    <xdr:clientData/>
  </xdr:twoCellAnchor>
  <xdr:twoCellAnchor>
    <xdr:from>
      <xdr:col>17</xdr:col>
      <xdr:colOff>139475</xdr:colOff>
      <xdr:row>0</xdr:row>
      <xdr:rowOff>107156</xdr:rowOff>
    </xdr:from>
    <xdr:to>
      <xdr:col>20</xdr:col>
      <xdr:colOff>1273969</xdr:colOff>
      <xdr:row>5</xdr:row>
      <xdr:rowOff>66335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575E8F8-3B40-43CA-945E-FEB3ECC0B53C}"/>
            </a:ext>
          </a:extLst>
        </xdr:cNvPr>
        <xdr:cNvSpPr txBox="1"/>
      </xdr:nvSpPr>
      <xdr:spPr>
        <a:xfrm>
          <a:off x="10483625" y="107156"/>
          <a:ext cx="2995044" cy="91167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23</xdr:col>
      <xdr:colOff>108856</xdr:colOff>
      <xdr:row>1</xdr:row>
      <xdr:rowOff>40821</xdr:rowOff>
    </xdr:from>
    <xdr:to>
      <xdr:col>27</xdr:col>
      <xdr:colOff>925285</xdr:colOff>
      <xdr:row>4</xdr:row>
      <xdr:rowOff>170090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93FCA70-3B87-49F4-8D8A-CB5C58CF29F1}"/>
            </a:ext>
          </a:extLst>
        </xdr:cNvPr>
        <xdr:cNvSpPr txBox="1"/>
      </xdr:nvSpPr>
      <xdr:spPr>
        <a:xfrm>
          <a:off x="13640706" y="205921"/>
          <a:ext cx="2988129" cy="688069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1600" u="sng"/>
            <a:t> </a:t>
          </a:r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No.3</a:t>
          </a:r>
        </a:p>
      </xdr:txBody>
    </xdr:sp>
    <xdr:clientData/>
  </xdr:twoCellAnchor>
  <xdr:twoCellAnchor>
    <xdr:from>
      <xdr:col>34</xdr:col>
      <xdr:colOff>108856</xdr:colOff>
      <xdr:row>1</xdr:row>
      <xdr:rowOff>40821</xdr:rowOff>
    </xdr:from>
    <xdr:to>
      <xdr:col>38</xdr:col>
      <xdr:colOff>925285</xdr:colOff>
      <xdr:row>4</xdr:row>
      <xdr:rowOff>170090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E2A497BB-D638-4C87-B8C7-CFED8D692EE9}"/>
            </a:ext>
          </a:extLst>
        </xdr:cNvPr>
        <xdr:cNvSpPr txBox="1"/>
      </xdr:nvSpPr>
      <xdr:spPr>
        <a:xfrm>
          <a:off x="20232006" y="205921"/>
          <a:ext cx="2988129" cy="688069"/>
        </a:xfrm>
        <a:prstGeom prst="rect">
          <a:avLst/>
        </a:prstGeom>
        <a:ln>
          <a:prstDash val="soli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u="sng"/>
            <a:t>③</a:t>
          </a:r>
          <a:r>
            <a:rPr kumimoji="1" lang="en-US" altLang="ja-JP" sz="1600" u="sng"/>
            <a:t>-</a:t>
          </a:r>
          <a:r>
            <a:rPr kumimoji="1" lang="ja-JP" altLang="en-US" sz="1600" u="sng"/>
            <a:t>２「お元気ですか訪問活動」</a:t>
          </a:r>
          <a:endParaRPr kumimoji="1" lang="en-US" altLang="ja-JP" sz="1600" u="sng"/>
        </a:p>
        <a:p>
          <a:pPr algn="ctr"/>
          <a:r>
            <a:rPr kumimoji="1" lang="ja-JP" altLang="en-US" sz="1600" u="sng"/>
            <a:t>実績表</a:t>
          </a:r>
          <a:r>
            <a:rPr kumimoji="1" lang="en-US" altLang="ja-JP" sz="1600" u="sng"/>
            <a:t>No.4</a:t>
          </a:r>
          <a:endParaRPr kumimoji="1" lang="ja-JP" altLang="en-US" sz="1600" u="sng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9</xdr:row>
          <xdr:rowOff>31750</xdr:rowOff>
        </xdr:from>
        <xdr:to>
          <xdr:col>4</xdr:col>
          <xdr:colOff>336550</xdr:colOff>
          <xdr:row>9</xdr:row>
          <xdr:rowOff>241300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16F20321-8522-4571-92E5-17B95F229B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9</xdr:row>
          <xdr:rowOff>31750</xdr:rowOff>
        </xdr:from>
        <xdr:to>
          <xdr:col>5</xdr:col>
          <xdr:colOff>336550</xdr:colOff>
          <xdr:row>9</xdr:row>
          <xdr:rowOff>241300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977794AB-3B3B-4F34-BFB4-A46E735B5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10</xdr:row>
          <xdr:rowOff>31750</xdr:rowOff>
        </xdr:from>
        <xdr:to>
          <xdr:col>5</xdr:col>
          <xdr:colOff>336550</xdr:colOff>
          <xdr:row>10</xdr:row>
          <xdr:rowOff>241300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946357AA-B5BA-4A15-8C8E-88460D20E5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10</xdr:row>
          <xdr:rowOff>31750</xdr:rowOff>
        </xdr:from>
        <xdr:to>
          <xdr:col>4</xdr:col>
          <xdr:colOff>336550</xdr:colOff>
          <xdr:row>10</xdr:row>
          <xdr:rowOff>241300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C8F095B1-9515-4A2F-8A67-5E8D7B5D7F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11</xdr:row>
          <xdr:rowOff>31750</xdr:rowOff>
        </xdr:from>
        <xdr:to>
          <xdr:col>5</xdr:col>
          <xdr:colOff>336550</xdr:colOff>
          <xdr:row>11</xdr:row>
          <xdr:rowOff>241300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90FE27B4-54C2-4346-AB26-ADDFA03BFA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11</xdr:row>
          <xdr:rowOff>31750</xdr:rowOff>
        </xdr:from>
        <xdr:to>
          <xdr:col>4</xdr:col>
          <xdr:colOff>336550</xdr:colOff>
          <xdr:row>11</xdr:row>
          <xdr:rowOff>241300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9088634E-C590-45E8-A3F2-5DF89434B9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12</xdr:row>
          <xdr:rowOff>31750</xdr:rowOff>
        </xdr:from>
        <xdr:to>
          <xdr:col>5</xdr:col>
          <xdr:colOff>336550</xdr:colOff>
          <xdr:row>12</xdr:row>
          <xdr:rowOff>241300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A364A98B-DA3F-4982-A9BF-9C1748F07A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12</xdr:row>
          <xdr:rowOff>31750</xdr:rowOff>
        </xdr:from>
        <xdr:to>
          <xdr:col>4</xdr:col>
          <xdr:colOff>336550</xdr:colOff>
          <xdr:row>12</xdr:row>
          <xdr:rowOff>241300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9679B0DD-8E4A-4A25-8024-0B4D2C84B0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13</xdr:row>
          <xdr:rowOff>38100</xdr:rowOff>
        </xdr:from>
        <xdr:to>
          <xdr:col>5</xdr:col>
          <xdr:colOff>336550</xdr:colOff>
          <xdr:row>13</xdr:row>
          <xdr:rowOff>247650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6693ACBD-C155-49EB-BB79-32CD17F5FD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13</xdr:row>
          <xdr:rowOff>38100</xdr:rowOff>
        </xdr:from>
        <xdr:to>
          <xdr:col>4</xdr:col>
          <xdr:colOff>336550</xdr:colOff>
          <xdr:row>13</xdr:row>
          <xdr:rowOff>247650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EB76B1F1-8626-4F84-9C33-20FF86D09F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14</xdr:row>
          <xdr:rowOff>38100</xdr:rowOff>
        </xdr:from>
        <xdr:to>
          <xdr:col>5</xdr:col>
          <xdr:colOff>336550</xdr:colOff>
          <xdr:row>14</xdr:row>
          <xdr:rowOff>247650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5833A1F6-413A-4EA9-A328-9B1976C5E1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14</xdr:row>
          <xdr:rowOff>38100</xdr:rowOff>
        </xdr:from>
        <xdr:to>
          <xdr:col>4</xdr:col>
          <xdr:colOff>336550</xdr:colOff>
          <xdr:row>14</xdr:row>
          <xdr:rowOff>247650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3B185B6A-B940-4388-9441-C95F9004B4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15</xdr:row>
          <xdr:rowOff>38100</xdr:rowOff>
        </xdr:from>
        <xdr:to>
          <xdr:col>5</xdr:col>
          <xdr:colOff>336550</xdr:colOff>
          <xdr:row>15</xdr:row>
          <xdr:rowOff>247650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7BB33CEF-79EE-4491-AC12-8F01DD39B8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15</xdr:row>
          <xdr:rowOff>38100</xdr:rowOff>
        </xdr:from>
        <xdr:to>
          <xdr:col>4</xdr:col>
          <xdr:colOff>336550</xdr:colOff>
          <xdr:row>15</xdr:row>
          <xdr:rowOff>247650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2C60F965-9448-4103-BDAB-D4EDD56DCF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16</xdr:row>
          <xdr:rowOff>38100</xdr:rowOff>
        </xdr:from>
        <xdr:to>
          <xdr:col>5</xdr:col>
          <xdr:colOff>336550</xdr:colOff>
          <xdr:row>16</xdr:row>
          <xdr:rowOff>247650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2AF096C0-BFED-45A4-A0BB-C09305FC47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16</xdr:row>
          <xdr:rowOff>38100</xdr:rowOff>
        </xdr:from>
        <xdr:to>
          <xdr:col>4</xdr:col>
          <xdr:colOff>336550</xdr:colOff>
          <xdr:row>16</xdr:row>
          <xdr:rowOff>247650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A2CBCBF8-1EDF-4797-A151-14A50E7EED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17</xdr:row>
          <xdr:rowOff>50800</xdr:rowOff>
        </xdr:from>
        <xdr:to>
          <xdr:col>5</xdr:col>
          <xdr:colOff>336550</xdr:colOff>
          <xdr:row>17</xdr:row>
          <xdr:rowOff>260350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4AD23CFD-FEC2-4F3B-A15C-31C74EB875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17</xdr:row>
          <xdr:rowOff>50800</xdr:rowOff>
        </xdr:from>
        <xdr:to>
          <xdr:col>4</xdr:col>
          <xdr:colOff>336550</xdr:colOff>
          <xdr:row>17</xdr:row>
          <xdr:rowOff>260350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8E7804FD-4BE3-42BB-90FB-E291F3966A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18</xdr:row>
          <xdr:rowOff>50800</xdr:rowOff>
        </xdr:from>
        <xdr:to>
          <xdr:col>5</xdr:col>
          <xdr:colOff>336550</xdr:colOff>
          <xdr:row>18</xdr:row>
          <xdr:rowOff>260350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7EB1C3EF-9617-492C-9F40-BED456DB9E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18</xdr:row>
          <xdr:rowOff>50800</xdr:rowOff>
        </xdr:from>
        <xdr:to>
          <xdr:col>4</xdr:col>
          <xdr:colOff>336550</xdr:colOff>
          <xdr:row>18</xdr:row>
          <xdr:rowOff>260350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29EEA11E-5FD4-4469-A843-17DD94310C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19</xdr:row>
          <xdr:rowOff>50800</xdr:rowOff>
        </xdr:from>
        <xdr:to>
          <xdr:col>5</xdr:col>
          <xdr:colOff>336550</xdr:colOff>
          <xdr:row>19</xdr:row>
          <xdr:rowOff>260350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2E701CA8-B996-4D44-9745-961EA91D92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19</xdr:row>
          <xdr:rowOff>50800</xdr:rowOff>
        </xdr:from>
        <xdr:to>
          <xdr:col>4</xdr:col>
          <xdr:colOff>336550</xdr:colOff>
          <xdr:row>19</xdr:row>
          <xdr:rowOff>260350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CE0771AB-AEB1-48D5-B717-75AF51ED94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20</xdr:row>
          <xdr:rowOff>50800</xdr:rowOff>
        </xdr:from>
        <xdr:to>
          <xdr:col>5</xdr:col>
          <xdr:colOff>336550</xdr:colOff>
          <xdr:row>20</xdr:row>
          <xdr:rowOff>260350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7D384B0A-1372-46DC-8A36-425A4D8953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20</xdr:row>
          <xdr:rowOff>50800</xdr:rowOff>
        </xdr:from>
        <xdr:to>
          <xdr:col>4</xdr:col>
          <xdr:colOff>336550</xdr:colOff>
          <xdr:row>20</xdr:row>
          <xdr:rowOff>260350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CA887142-B0F2-4A54-994B-1E28AA6DA2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21</xdr:row>
          <xdr:rowOff>50800</xdr:rowOff>
        </xdr:from>
        <xdr:to>
          <xdr:col>5</xdr:col>
          <xdr:colOff>336550</xdr:colOff>
          <xdr:row>21</xdr:row>
          <xdr:rowOff>260350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ABAA647F-7782-4D43-8213-EBE5C21C7F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21</xdr:row>
          <xdr:rowOff>50800</xdr:rowOff>
        </xdr:from>
        <xdr:to>
          <xdr:col>4</xdr:col>
          <xdr:colOff>336550</xdr:colOff>
          <xdr:row>21</xdr:row>
          <xdr:rowOff>260350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815C012E-7593-4FBD-AF69-0F0B3BF80F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22</xdr:row>
          <xdr:rowOff>57150</xdr:rowOff>
        </xdr:from>
        <xdr:to>
          <xdr:col>5</xdr:col>
          <xdr:colOff>336550</xdr:colOff>
          <xdr:row>22</xdr:row>
          <xdr:rowOff>266700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A3FCFFDD-4E68-4678-886E-7AE989B2B6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22</xdr:row>
          <xdr:rowOff>57150</xdr:rowOff>
        </xdr:from>
        <xdr:to>
          <xdr:col>4</xdr:col>
          <xdr:colOff>336550</xdr:colOff>
          <xdr:row>22</xdr:row>
          <xdr:rowOff>266700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55ECE3FB-384D-4DF1-9FBD-46A64954EE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23</xdr:row>
          <xdr:rowOff>57150</xdr:rowOff>
        </xdr:from>
        <xdr:to>
          <xdr:col>5</xdr:col>
          <xdr:colOff>336550</xdr:colOff>
          <xdr:row>23</xdr:row>
          <xdr:rowOff>266700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B40984BF-B5E4-402D-8595-D0983CA221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23</xdr:row>
          <xdr:rowOff>57150</xdr:rowOff>
        </xdr:from>
        <xdr:to>
          <xdr:col>4</xdr:col>
          <xdr:colOff>336550</xdr:colOff>
          <xdr:row>23</xdr:row>
          <xdr:rowOff>266700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E4290AF-3CF2-4414-A247-B78560B073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24</xdr:row>
          <xdr:rowOff>57150</xdr:rowOff>
        </xdr:from>
        <xdr:to>
          <xdr:col>5</xdr:col>
          <xdr:colOff>336550</xdr:colOff>
          <xdr:row>24</xdr:row>
          <xdr:rowOff>266700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62F6B2E8-7BD9-4B4C-B530-F50C3C62F0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24</xdr:row>
          <xdr:rowOff>57150</xdr:rowOff>
        </xdr:from>
        <xdr:to>
          <xdr:col>4</xdr:col>
          <xdr:colOff>336550</xdr:colOff>
          <xdr:row>24</xdr:row>
          <xdr:rowOff>266700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5A992A6F-CB89-4BC7-9244-83B6E455F1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25</xdr:row>
          <xdr:rowOff>57150</xdr:rowOff>
        </xdr:from>
        <xdr:to>
          <xdr:col>5</xdr:col>
          <xdr:colOff>336550</xdr:colOff>
          <xdr:row>25</xdr:row>
          <xdr:rowOff>266700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2163D62E-4A40-43C5-87C6-E52BC6B68F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25</xdr:row>
          <xdr:rowOff>57150</xdr:rowOff>
        </xdr:from>
        <xdr:to>
          <xdr:col>4</xdr:col>
          <xdr:colOff>336550</xdr:colOff>
          <xdr:row>25</xdr:row>
          <xdr:rowOff>266700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A84AC43B-2CE9-47C9-9CC6-17EE6EB89D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26</xdr:row>
          <xdr:rowOff>57150</xdr:rowOff>
        </xdr:from>
        <xdr:to>
          <xdr:col>5</xdr:col>
          <xdr:colOff>336550</xdr:colOff>
          <xdr:row>26</xdr:row>
          <xdr:rowOff>266700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40DDBF06-BC2A-4BA0-A531-6DD6998DB6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26</xdr:row>
          <xdr:rowOff>57150</xdr:rowOff>
        </xdr:from>
        <xdr:to>
          <xdr:col>4</xdr:col>
          <xdr:colOff>336550</xdr:colOff>
          <xdr:row>26</xdr:row>
          <xdr:rowOff>266700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CD62076F-1528-4215-9498-AA24CCCE92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27</xdr:row>
          <xdr:rowOff>69850</xdr:rowOff>
        </xdr:from>
        <xdr:to>
          <xdr:col>5</xdr:col>
          <xdr:colOff>336550</xdr:colOff>
          <xdr:row>27</xdr:row>
          <xdr:rowOff>279400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1592D836-A07E-4F72-BEE3-E42BF27A49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27</xdr:row>
          <xdr:rowOff>69850</xdr:rowOff>
        </xdr:from>
        <xdr:to>
          <xdr:col>4</xdr:col>
          <xdr:colOff>336550</xdr:colOff>
          <xdr:row>27</xdr:row>
          <xdr:rowOff>279400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4E74AD80-6316-44A1-B673-CF3E1A2143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28</xdr:row>
          <xdr:rowOff>69850</xdr:rowOff>
        </xdr:from>
        <xdr:to>
          <xdr:col>5</xdr:col>
          <xdr:colOff>336550</xdr:colOff>
          <xdr:row>28</xdr:row>
          <xdr:rowOff>279400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65383D65-04F0-4A2E-BCA9-0E72A7D6C8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28</xdr:row>
          <xdr:rowOff>69850</xdr:rowOff>
        </xdr:from>
        <xdr:to>
          <xdr:col>4</xdr:col>
          <xdr:colOff>336550</xdr:colOff>
          <xdr:row>28</xdr:row>
          <xdr:rowOff>279400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6C09E7FF-AAEB-41BD-9BCB-3490FCD948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29</xdr:row>
          <xdr:rowOff>69850</xdr:rowOff>
        </xdr:from>
        <xdr:to>
          <xdr:col>5</xdr:col>
          <xdr:colOff>336550</xdr:colOff>
          <xdr:row>29</xdr:row>
          <xdr:rowOff>279400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963E1B67-17A6-4257-BDF0-43A8710E8E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29</xdr:row>
          <xdr:rowOff>69850</xdr:rowOff>
        </xdr:from>
        <xdr:to>
          <xdr:col>4</xdr:col>
          <xdr:colOff>336550</xdr:colOff>
          <xdr:row>29</xdr:row>
          <xdr:rowOff>279400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  <a:ext uri="{FF2B5EF4-FFF2-40B4-BE49-F238E27FC236}">
                  <a16:creationId xmlns:a16="http://schemas.microsoft.com/office/drawing/2014/main" id="{0BA29CE1-8B14-49CB-B766-C9948473A8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30</xdr:row>
          <xdr:rowOff>69850</xdr:rowOff>
        </xdr:from>
        <xdr:to>
          <xdr:col>5</xdr:col>
          <xdr:colOff>336550</xdr:colOff>
          <xdr:row>30</xdr:row>
          <xdr:rowOff>279400</xdr:rowOff>
        </xdr:to>
        <xdr:sp macro="" textlink="">
          <xdr:nvSpPr>
            <xdr:cNvPr id="5163" name="Check Box 43" hidden="1">
              <a:extLst>
                <a:ext uri="{63B3BB69-23CF-44E3-9099-C40C66FF867C}">
                  <a14:compatExt spid="_x0000_s5163"/>
                </a:ext>
                <a:ext uri="{FF2B5EF4-FFF2-40B4-BE49-F238E27FC236}">
                  <a16:creationId xmlns:a16="http://schemas.microsoft.com/office/drawing/2014/main" id="{4C8F4022-1B60-4615-8E66-1D591B04E8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30</xdr:row>
          <xdr:rowOff>69850</xdr:rowOff>
        </xdr:from>
        <xdr:to>
          <xdr:col>4</xdr:col>
          <xdr:colOff>336550</xdr:colOff>
          <xdr:row>30</xdr:row>
          <xdr:rowOff>279400</xdr:rowOff>
        </xdr:to>
        <xdr:sp macro="" textlink="">
          <xdr:nvSpPr>
            <xdr:cNvPr id="5164" name="Check Box 44" hidden="1">
              <a:extLst>
                <a:ext uri="{63B3BB69-23CF-44E3-9099-C40C66FF867C}">
                  <a14:compatExt spid="_x0000_s5164"/>
                </a:ext>
                <a:ext uri="{FF2B5EF4-FFF2-40B4-BE49-F238E27FC236}">
                  <a16:creationId xmlns:a16="http://schemas.microsoft.com/office/drawing/2014/main" id="{561C89FB-9C89-40F1-B9FB-76EBC9BDA2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31</xdr:row>
          <xdr:rowOff>69850</xdr:rowOff>
        </xdr:from>
        <xdr:to>
          <xdr:col>5</xdr:col>
          <xdr:colOff>336550</xdr:colOff>
          <xdr:row>31</xdr:row>
          <xdr:rowOff>279400</xdr:rowOff>
        </xdr:to>
        <xdr:sp macro="" textlink="">
          <xdr:nvSpPr>
            <xdr:cNvPr id="5165" name="Check Box 45" hidden="1">
              <a:extLst>
                <a:ext uri="{63B3BB69-23CF-44E3-9099-C40C66FF867C}">
                  <a14:compatExt spid="_x0000_s5165"/>
                </a:ext>
                <a:ext uri="{FF2B5EF4-FFF2-40B4-BE49-F238E27FC236}">
                  <a16:creationId xmlns:a16="http://schemas.microsoft.com/office/drawing/2014/main" id="{87F012B0-6430-404B-ACFE-1A07AA9ED0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31</xdr:row>
          <xdr:rowOff>69850</xdr:rowOff>
        </xdr:from>
        <xdr:to>
          <xdr:col>4</xdr:col>
          <xdr:colOff>336550</xdr:colOff>
          <xdr:row>31</xdr:row>
          <xdr:rowOff>279400</xdr:rowOff>
        </xdr:to>
        <xdr:sp macro="" textlink="">
          <xdr:nvSpPr>
            <xdr:cNvPr id="5166" name="Check Box 46" hidden="1">
              <a:extLst>
                <a:ext uri="{63B3BB69-23CF-44E3-9099-C40C66FF867C}">
                  <a14:compatExt spid="_x0000_s5166"/>
                </a:ext>
                <a:ext uri="{FF2B5EF4-FFF2-40B4-BE49-F238E27FC236}">
                  <a16:creationId xmlns:a16="http://schemas.microsoft.com/office/drawing/2014/main" id="{63A3EAD0-0BAF-4CE7-A955-B82B0412CD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32</xdr:row>
          <xdr:rowOff>76200</xdr:rowOff>
        </xdr:from>
        <xdr:to>
          <xdr:col>5</xdr:col>
          <xdr:colOff>336550</xdr:colOff>
          <xdr:row>33</xdr:row>
          <xdr:rowOff>0</xdr:rowOff>
        </xdr:to>
        <xdr:sp macro="" textlink="">
          <xdr:nvSpPr>
            <xdr:cNvPr id="5167" name="Check Box 47" hidden="1">
              <a:extLst>
                <a:ext uri="{63B3BB69-23CF-44E3-9099-C40C66FF867C}">
                  <a14:compatExt spid="_x0000_s5167"/>
                </a:ext>
                <a:ext uri="{FF2B5EF4-FFF2-40B4-BE49-F238E27FC236}">
                  <a16:creationId xmlns:a16="http://schemas.microsoft.com/office/drawing/2014/main" id="{15E86BE2-4720-445E-AC89-01B519ABD0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32</xdr:row>
          <xdr:rowOff>76200</xdr:rowOff>
        </xdr:from>
        <xdr:to>
          <xdr:col>4</xdr:col>
          <xdr:colOff>336550</xdr:colOff>
          <xdr:row>33</xdr:row>
          <xdr:rowOff>0</xdr:rowOff>
        </xdr:to>
        <xdr:sp macro="" textlink="">
          <xdr:nvSpPr>
            <xdr:cNvPr id="5168" name="Check Box 48" hidden="1">
              <a:extLst>
                <a:ext uri="{63B3BB69-23CF-44E3-9099-C40C66FF867C}">
                  <a14:compatExt spid="_x0000_s5168"/>
                </a:ext>
                <a:ext uri="{FF2B5EF4-FFF2-40B4-BE49-F238E27FC236}">
                  <a16:creationId xmlns:a16="http://schemas.microsoft.com/office/drawing/2014/main" id="{8B85F4DB-035A-40F1-81FA-D71B869CD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33</xdr:row>
          <xdr:rowOff>76200</xdr:rowOff>
        </xdr:from>
        <xdr:to>
          <xdr:col>5</xdr:col>
          <xdr:colOff>336550</xdr:colOff>
          <xdr:row>34</xdr:row>
          <xdr:rowOff>0</xdr:rowOff>
        </xdr:to>
        <xdr:sp macro="" textlink="">
          <xdr:nvSpPr>
            <xdr:cNvPr id="5169" name="Check Box 49" hidden="1">
              <a:extLst>
                <a:ext uri="{63B3BB69-23CF-44E3-9099-C40C66FF867C}">
                  <a14:compatExt spid="_x0000_s5169"/>
                </a:ext>
                <a:ext uri="{FF2B5EF4-FFF2-40B4-BE49-F238E27FC236}">
                  <a16:creationId xmlns:a16="http://schemas.microsoft.com/office/drawing/2014/main" id="{44E1068A-B5CC-469B-B4FB-8C590C107C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33</xdr:row>
          <xdr:rowOff>76200</xdr:rowOff>
        </xdr:from>
        <xdr:to>
          <xdr:col>4</xdr:col>
          <xdr:colOff>336550</xdr:colOff>
          <xdr:row>34</xdr:row>
          <xdr:rowOff>0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  <a:ext uri="{FF2B5EF4-FFF2-40B4-BE49-F238E27FC236}">
                  <a16:creationId xmlns:a16="http://schemas.microsoft.com/office/drawing/2014/main" id="{628601AA-A545-4F2A-A7A2-76A2BB5273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34</xdr:row>
          <xdr:rowOff>76200</xdr:rowOff>
        </xdr:from>
        <xdr:to>
          <xdr:col>5</xdr:col>
          <xdr:colOff>336550</xdr:colOff>
          <xdr:row>35</xdr:row>
          <xdr:rowOff>0</xdr:rowOff>
        </xdr:to>
        <xdr:sp macro="" textlink="">
          <xdr:nvSpPr>
            <xdr:cNvPr id="5171" name="Check Box 51" hidden="1">
              <a:extLst>
                <a:ext uri="{63B3BB69-23CF-44E3-9099-C40C66FF867C}">
                  <a14:compatExt spid="_x0000_s5171"/>
                </a:ext>
                <a:ext uri="{FF2B5EF4-FFF2-40B4-BE49-F238E27FC236}">
                  <a16:creationId xmlns:a16="http://schemas.microsoft.com/office/drawing/2014/main" id="{EE3B6D82-D152-412F-A2B8-F7BD2D9D12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34</xdr:row>
          <xdr:rowOff>76200</xdr:rowOff>
        </xdr:from>
        <xdr:to>
          <xdr:col>4</xdr:col>
          <xdr:colOff>336550</xdr:colOff>
          <xdr:row>35</xdr:row>
          <xdr:rowOff>0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  <a:ext uri="{FF2B5EF4-FFF2-40B4-BE49-F238E27FC236}">
                  <a16:creationId xmlns:a16="http://schemas.microsoft.com/office/drawing/2014/main" id="{B60AF0BA-DF87-40CF-9FC3-5E717E2640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35</xdr:row>
          <xdr:rowOff>76200</xdr:rowOff>
        </xdr:from>
        <xdr:to>
          <xdr:col>5</xdr:col>
          <xdr:colOff>336550</xdr:colOff>
          <xdr:row>36</xdr:row>
          <xdr:rowOff>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  <a:ext uri="{FF2B5EF4-FFF2-40B4-BE49-F238E27FC236}">
                  <a16:creationId xmlns:a16="http://schemas.microsoft.com/office/drawing/2014/main" id="{C9ABDC44-FD92-463B-A59E-A2DA87F306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35</xdr:row>
          <xdr:rowOff>76200</xdr:rowOff>
        </xdr:from>
        <xdr:to>
          <xdr:col>4</xdr:col>
          <xdr:colOff>336550</xdr:colOff>
          <xdr:row>36</xdr:row>
          <xdr:rowOff>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  <a:ext uri="{FF2B5EF4-FFF2-40B4-BE49-F238E27FC236}">
                  <a16:creationId xmlns:a16="http://schemas.microsoft.com/office/drawing/2014/main" id="{774C071E-2F1D-436C-A7EA-1566CE3832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36</xdr:row>
          <xdr:rowOff>76200</xdr:rowOff>
        </xdr:from>
        <xdr:to>
          <xdr:col>5</xdr:col>
          <xdr:colOff>336550</xdr:colOff>
          <xdr:row>37</xdr:row>
          <xdr:rowOff>0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  <a:ext uri="{FF2B5EF4-FFF2-40B4-BE49-F238E27FC236}">
                  <a16:creationId xmlns:a16="http://schemas.microsoft.com/office/drawing/2014/main" id="{739AA644-BA89-4748-AC46-943589B09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36</xdr:row>
          <xdr:rowOff>76200</xdr:rowOff>
        </xdr:from>
        <xdr:to>
          <xdr:col>4</xdr:col>
          <xdr:colOff>336550</xdr:colOff>
          <xdr:row>37</xdr:row>
          <xdr:rowOff>0</xdr:rowOff>
        </xdr:to>
        <xdr:sp macro="" textlink="">
          <xdr:nvSpPr>
            <xdr:cNvPr id="5176" name="Check Box 56" hidden="1">
              <a:extLst>
                <a:ext uri="{63B3BB69-23CF-44E3-9099-C40C66FF867C}">
                  <a14:compatExt spid="_x0000_s5176"/>
                </a:ext>
                <a:ext uri="{FF2B5EF4-FFF2-40B4-BE49-F238E27FC236}">
                  <a16:creationId xmlns:a16="http://schemas.microsoft.com/office/drawing/2014/main" id="{512B587C-1013-4871-9D00-4D376BAA92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37</xdr:row>
          <xdr:rowOff>88900</xdr:rowOff>
        </xdr:from>
        <xdr:to>
          <xdr:col>5</xdr:col>
          <xdr:colOff>336550</xdr:colOff>
          <xdr:row>38</xdr:row>
          <xdr:rowOff>12700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  <a:ext uri="{FF2B5EF4-FFF2-40B4-BE49-F238E27FC236}">
                  <a16:creationId xmlns:a16="http://schemas.microsoft.com/office/drawing/2014/main" id="{9C27B852-B92B-446F-A5CF-B49EEB15D9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37</xdr:row>
          <xdr:rowOff>88900</xdr:rowOff>
        </xdr:from>
        <xdr:to>
          <xdr:col>4</xdr:col>
          <xdr:colOff>336550</xdr:colOff>
          <xdr:row>38</xdr:row>
          <xdr:rowOff>12700</xdr:rowOff>
        </xdr:to>
        <xdr:sp macro="" textlink="">
          <xdr:nvSpPr>
            <xdr:cNvPr id="5178" name="Check Box 58" hidden="1">
              <a:extLst>
                <a:ext uri="{63B3BB69-23CF-44E3-9099-C40C66FF867C}">
                  <a14:compatExt spid="_x0000_s5178"/>
                </a:ext>
                <a:ext uri="{FF2B5EF4-FFF2-40B4-BE49-F238E27FC236}">
                  <a16:creationId xmlns:a16="http://schemas.microsoft.com/office/drawing/2014/main" id="{3DE903E2-F12C-4E0B-B4F2-1D2B973360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8</xdr:row>
          <xdr:rowOff>31750</xdr:rowOff>
        </xdr:from>
        <xdr:to>
          <xdr:col>4</xdr:col>
          <xdr:colOff>336550</xdr:colOff>
          <xdr:row>8</xdr:row>
          <xdr:rowOff>241300</xdr:rowOff>
        </xdr:to>
        <xdr:sp macro="" textlink="">
          <xdr:nvSpPr>
            <xdr:cNvPr id="5179" name="Check Box 59" hidden="1">
              <a:extLst>
                <a:ext uri="{63B3BB69-23CF-44E3-9099-C40C66FF867C}">
                  <a14:compatExt spid="_x0000_s5179"/>
                </a:ext>
                <a:ext uri="{FF2B5EF4-FFF2-40B4-BE49-F238E27FC236}">
                  <a16:creationId xmlns:a16="http://schemas.microsoft.com/office/drawing/2014/main" id="{6B80D779-433F-4DE5-BB6A-8A714281B5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8</xdr:row>
          <xdr:rowOff>31750</xdr:rowOff>
        </xdr:from>
        <xdr:to>
          <xdr:col>5</xdr:col>
          <xdr:colOff>336550</xdr:colOff>
          <xdr:row>8</xdr:row>
          <xdr:rowOff>241300</xdr:rowOff>
        </xdr:to>
        <xdr:sp macro="" textlink="">
          <xdr:nvSpPr>
            <xdr:cNvPr id="5180" name="Check Box 60" hidden="1">
              <a:extLst>
                <a:ext uri="{63B3BB69-23CF-44E3-9099-C40C66FF867C}">
                  <a14:compatExt spid="_x0000_s5180"/>
                </a:ext>
                <a:ext uri="{FF2B5EF4-FFF2-40B4-BE49-F238E27FC236}">
                  <a16:creationId xmlns:a16="http://schemas.microsoft.com/office/drawing/2014/main" id="{D72AAB99-BEB2-4F30-9CDF-936FF03526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31750</xdr:rowOff>
        </xdr:from>
        <xdr:to>
          <xdr:col>6</xdr:col>
          <xdr:colOff>336550</xdr:colOff>
          <xdr:row>8</xdr:row>
          <xdr:rowOff>241300</xdr:rowOff>
        </xdr:to>
        <xdr:sp macro="" textlink="">
          <xdr:nvSpPr>
            <xdr:cNvPr id="5181" name="Check Box 61" hidden="1">
              <a:extLst>
                <a:ext uri="{63B3BB69-23CF-44E3-9099-C40C66FF867C}">
                  <a14:compatExt spid="_x0000_s5181"/>
                </a:ext>
                <a:ext uri="{FF2B5EF4-FFF2-40B4-BE49-F238E27FC236}">
                  <a16:creationId xmlns:a16="http://schemas.microsoft.com/office/drawing/2014/main" id="{5C81D259-0032-4E46-B18D-8ECA9A99CB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31750</xdr:rowOff>
        </xdr:from>
        <xdr:to>
          <xdr:col>7</xdr:col>
          <xdr:colOff>336550</xdr:colOff>
          <xdr:row>8</xdr:row>
          <xdr:rowOff>241300</xdr:rowOff>
        </xdr:to>
        <xdr:sp macro="" textlink="">
          <xdr:nvSpPr>
            <xdr:cNvPr id="5182" name="Check Box 62" hidden="1">
              <a:extLst>
                <a:ext uri="{63B3BB69-23CF-44E3-9099-C40C66FF867C}">
                  <a14:compatExt spid="_x0000_s5182"/>
                </a:ext>
                <a:ext uri="{FF2B5EF4-FFF2-40B4-BE49-F238E27FC236}">
                  <a16:creationId xmlns:a16="http://schemas.microsoft.com/office/drawing/2014/main" id="{8EC15FB7-82FC-4B04-9633-95A75CB02E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8</xdr:row>
          <xdr:rowOff>31750</xdr:rowOff>
        </xdr:from>
        <xdr:to>
          <xdr:col>8</xdr:col>
          <xdr:colOff>323850</xdr:colOff>
          <xdr:row>8</xdr:row>
          <xdr:rowOff>241300</xdr:rowOff>
        </xdr:to>
        <xdr:sp macro="" textlink="">
          <xdr:nvSpPr>
            <xdr:cNvPr id="5183" name="Check Box 63" hidden="1">
              <a:extLst>
                <a:ext uri="{63B3BB69-23CF-44E3-9099-C40C66FF867C}">
                  <a14:compatExt spid="_x0000_s5183"/>
                </a:ext>
                <a:ext uri="{FF2B5EF4-FFF2-40B4-BE49-F238E27FC236}">
                  <a16:creationId xmlns:a16="http://schemas.microsoft.com/office/drawing/2014/main" id="{77795525-82EC-4DAA-A64E-DE9D861032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8</xdr:row>
          <xdr:rowOff>31750</xdr:rowOff>
        </xdr:from>
        <xdr:to>
          <xdr:col>9</xdr:col>
          <xdr:colOff>336550</xdr:colOff>
          <xdr:row>8</xdr:row>
          <xdr:rowOff>241300</xdr:rowOff>
        </xdr:to>
        <xdr:sp macro="" textlink="">
          <xdr:nvSpPr>
            <xdr:cNvPr id="5184" name="Check Box 64" hidden="1">
              <a:extLst>
                <a:ext uri="{63B3BB69-23CF-44E3-9099-C40C66FF867C}">
                  <a14:compatExt spid="_x0000_s5184"/>
                </a:ext>
                <a:ext uri="{FF2B5EF4-FFF2-40B4-BE49-F238E27FC236}">
                  <a16:creationId xmlns:a16="http://schemas.microsoft.com/office/drawing/2014/main" id="{1D3C1758-DB28-48BB-8654-7F6C6E507D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31750</xdr:rowOff>
        </xdr:from>
        <xdr:to>
          <xdr:col>6</xdr:col>
          <xdr:colOff>336550</xdr:colOff>
          <xdr:row>9</xdr:row>
          <xdr:rowOff>241300</xdr:rowOff>
        </xdr:to>
        <xdr:sp macro="" textlink="">
          <xdr:nvSpPr>
            <xdr:cNvPr id="5185" name="Check Box 65" hidden="1">
              <a:extLst>
                <a:ext uri="{63B3BB69-23CF-44E3-9099-C40C66FF867C}">
                  <a14:compatExt spid="_x0000_s5185"/>
                </a:ext>
                <a:ext uri="{FF2B5EF4-FFF2-40B4-BE49-F238E27FC236}">
                  <a16:creationId xmlns:a16="http://schemas.microsoft.com/office/drawing/2014/main" id="{11BB0E52-A0B9-44A8-A89B-6CDDFC12E1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9</xdr:row>
          <xdr:rowOff>31750</xdr:rowOff>
        </xdr:from>
        <xdr:to>
          <xdr:col>7</xdr:col>
          <xdr:colOff>336550</xdr:colOff>
          <xdr:row>9</xdr:row>
          <xdr:rowOff>241300</xdr:rowOff>
        </xdr:to>
        <xdr:sp macro="" textlink="">
          <xdr:nvSpPr>
            <xdr:cNvPr id="5186" name="Check Box 66" hidden="1">
              <a:extLst>
                <a:ext uri="{63B3BB69-23CF-44E3-9099-C40C66FF867C}">
                  <a14:compatExt spid="_x0000_s5186"/>
                </a:ext>
                <a:ext uri="{FF2B5EF4-FFF2-40B4-BE49-F238E27FC236}">
                  <a16:creationId xmlns:a16="http://schemas.microsoft.com/office/drawing/2014/main" id="{50D48482-850F-47ED-9DDC-6B8BBD3B81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9</xdr:row>
          <xdr:rowOff>31750</xdr:rowOff>
        </xdr:from>
        <xdr:to>
          <xdr:col>8</xdr:col>
          <xdr:colOff>323850</xdr:colOff>
          <xdr:row>9</xdr:row>
          <xdr:rowOff>241300</xdr:rowOff>
        </xdr:to>
        <xdr:sp macro="" textlink="">
          <xdr:nvSpPr>
            <xdr:cNvPr id="5187" name="Check Box 67" hidden="1">
              <a:extLst>
                <a:ext uri="{63B3BB69-23CF-44E3-9099-C40C66FF867C}">
                  <a14:compatExt spid="_x0000_s5187"/>
                </a:ext>
                <a:ext uri="{FF2B5EF4-FFF2-40B4-BE49-F238E27FC236}">
                  <a16:creationId xmlns:a16="http://schemas.microsoft.com/office/drawing/2014/main" id="{15346FF5-E48E-44E6-8965-9F27DFD9A9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9</xdr:row>
          <xdr:rowOff>31750</xdr:rowOff>
        </xdr:from>
        <xdr:to>
          <xdr:col>9</xdr:col>
          <xdr:colOff>336550</xdr:colOff>
          <xdr:row>9</xdr:row>
          <xdr:rowOff>241300</xdr:rowOff>
        </xdr:to>
        <xdr:sp macro="" textlink="">
          <xdr:nvSpPr>
            <xdr:cNvPr id="5188" name="Check Box 68" hidden="1">
              <a:extLst>
                <a:ext uri="{63B3BB69-23CF-44E3-9099-C40C66FF867C}">
                  <a14:compatExt spid="_x0000_s5188"/>
                </a:ext>
                <a:ext uri="{FF2B5EF4-FFF2-40B4-BE49-F238E27FC236}">
                  <a16:creationId xmlns:a16="http://schemas.microsoft.com/office/drawing/2014/main" id="{D908966D-C9A8-4F8E-9995-C7F10C4D26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31750</xdr:rowOff>
        </xdr:from>
        <xdr:to>
          <xdr:col>6</xdr:col>
          <xdr:colOff>336550</xdr:colOff>
          <xdr:row>10</xdr:row>
          <xdr:rowOff>241300</xdr:rowOff>
        </xdr:to>
        <xdr:sp macro="" textlink="">
          <xdr:nvSpPr>
            <xdr:cNvPr id="5189" name="Check Box 69" hidden="1">
              <a:extLst>
                <a:ext uri="{63B3BB69-23CF-44E3-9099-C40C66FF867C}">
                  <a14:compatExt spid="_x0000_s5189"/>
                </a:ext>
                <a:ext uri="{FF2B5EF4-FFF2-40B4-BE49-F238E27FC236}">
                  <a16:creationId xmlns:a16="http://schemas.microsoft.com/office/drawing/2014/main" id="{94A6CC85-AB63-4947-898D-9924105A48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10</xdr:row>
          <xdr:rowOff>31750</xdr:rowOff>
        </xdr:from>
        <xdr:to>
          <xdr:col>7</xdr:col>
          <xdr:colOff>336550</xdr:colOff>
          <xdr:row>10</xdr:row>
          <xdr:rowOff>241300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  <a:ext uri="{FF2B5EF4-FFF2-40B4-BE49-F238E27FC236}">
                  <a16:creationId xmlns:a16="http://schemas.microsoft.com/office/drawing/2014/main" id="{4649F3F4-E060-409F-8818-5470B0E6B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</xdr:row>
          <xdr:rowOff>31750</xdr:rowOff>
        </xdr:from>
        <xdr:to>
          <xdr:col>8</xdr:col>
          <xdr:colOff>323850</xdr:colOff>
          <xdr:row>10</xdr:row>
          <xdr:rowOff>241300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  <a:ext uri="{FF2B5EF4-FFF2-40B4-BE49-F238E27FC236}">
                  <a16:creationId xmlns:a16="http://schemas.microsoft.com/office/drawing/2014/main" id="{40E024BB-12ED-4F0A-8AB3-F78CD32CA7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10</xdr:row>
          <xdr:rowOff>31750</xdr:rowOff>
        </xdr:from>
        <xdr:to>
          <xdr:col>9</xdr:col>
          <xdr:colOff>336550</xdr:colOff>
          <xdr:row>10</xdr:row>
          <xdr:rowOff>241300</xdr:rowOff>
        </xdr:to>
        <xdr:sp macro="" textlink="">
          <xdr:nvSpPr>
            <xdr:cNvPr id="5192" name="Check Box 72" hidden="1">
              <a:extLst>
                <a:ext uri="{63B3BB69-23CF-44E3-9099-C40C66FF867C}">
                  <a14:compatExt spid="_x0000_s5192"/>
                </a:ext>
                <a:ext uri="{FF2B5EF4-FFF2-40B4-BE49-F238E27FC236}">
                  <a16:creationId xmlns:a16="http://schemas.microsoft.com/office/drawing/2014/main" id="{A0BEDAAB-4645-424C-8B56-FCC7D9222D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31750</xdr:rowOff>
        </xdr:from>
        <xdr:to>
          <xdr:col>6</xdr:col>
          <xdr:colOff>336550</xdr:colOff>
          <xdr:row>11</xdr:row>
          <xdr:rowOff>241300</xdr:rowOff>
        </xdr:to>
        <xdr:sp macro="" textlink="">
          <xdr:nvSpPr>
            <xdr:cNvPr id="5193" name="Check Box 73" hidden="1">
              <a:extLst>
                <a:ext uri="{63B3BB69-23CF-44E3-9099-C40C66FF867C}">
                  <a14:compatExt spid="_x0000_s5193"/>
                </a:ext>
                <a:ext uri="{FF2B5EF4-FFF2-40B4-BE49-F238E27FC236}">
                  <a16:creationId xmlns:a16="http://schemas.microsoft.com/office/drawing/2014/main" id="{CFFEC5E7-7259-49E2-A759-62420470B1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11</xdr:row>
          <xdr:rowOff>31750</xdr:rowOff>
        </xdr:from>
        <xdr:to>
          <xdr:col>7</xdr:col>
          <xdr:colOff>336550</xdr:colOff>
          <xdr:row>11</xdr:row>
          <xdr:rowOff>241300</xdr:rowOff>
        </xdr:to>
        <xdr:sp macro="" textlink="">
          <xdr:nvSpPr>
            <xdr:cNvPr id="5194" name="Check Box 74" hidden="1">
              <a:extLst>
                <a:ext uri="{63B3BB69-23CF-44E3-9099-C40C66FF867C}">
                  <a14:compatExt spid="_x0000_s5194"/>
                </a:ext>
                <a:ext uri="{FF2B5EF4-FFF2-40B4-BE49-F238E27FC236}">
                  <a16:creationId xmlns:a16="http://schemas.microsoft.com/office/drawing/2014/main" id="{051A5553-BB4F-4C69-8202-421CE5FB0F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11</xdr:row>
          <xdr:rowOff>31750</xdr:rowOff>
        </xdr:from>
        <xdr:to>
          <xdr:col>8</xdr:col>
          <xdr:colOff>323850</xdr:colOff>
          <xdr:row>11</xdr:row>
          <xdr:rowOff>241300</xdr:rowOff>
        </xdr:to>
        <xdr:sp macro="" textlink="">
          <xdr:nvSpPr>
            <xdr:cNvPr id="5195" name="Check Box 75" hidden="1">
              <a:extLst>
                <a:ext uri="{63B3BB69-23CF-44E3-9099-C40C66FF867C}">
                  <a14:compatExt spid="_x0000_s5195"/>
                </a:ext>
                <a:ext uri="{FF2B5EF4-FFF2-40B4-BE49-F238E27FC236}">
                  <a16:creationId xmlns:a16="http://schemas.microsoft.com/office/drawing/2014/main" id="{9DFFDD65-E401-4C92-8007-2D0ABE60C0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11</xdr:row>
          <xdr:rowOff>31750</xdr:rowOff>
        </xdr:from>
        <xdr:to>
          <xdr:col>9</xdr:col>
          <xdr:colOff>336550</xdr:colOff>
          <xdr:row>11</xdr:row>
          <xdr:rowOff>241300</xdr:rowOff>
        </xdr:to>
        <xdr:sp macro="" textlink="">
          <xdr:nvSpPr>
            <xdr:cNvPr id="5196" name="Check Box 76" hidden="1">
              <a:extLst>
                <a:ext uri="{63B3BB69-23CF-44E3-9099-C40C66FF867C}">
                  <a14:compatExt spid="_x0000_s5196"/>
                </a:ext>
                <a:ext uri="{FF2B5EF4-FFF2-40B4-BE49-F238E27FC236}">
                  <a16:creationId xmlns:a16="http://schemas.microsoft.com/office/drawing/2014/main" id="{E718C4D5-E5B7-4C77-A261-5318D730F2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31750</xdr:rowOff>
        </xdr:from>
        <xdr:to>
          <xdr:col>6</xdr:col>
          <xdr:colOff>336550</xdr:colOff>
          <xdr:row>12</xdr:row>
          <xdr:rowOff>241300</xdr:rowOff>
        </xdr:to>
        <xdr:sp macro="" textlink="">
          <xdr:nvSpPr>
            <xdr:cNvPr id="5197" name="Check Box 77" hidden="1">
              <a:extLst>
                <a:ext uri="{63B3BB69-23CF-44E3-9099-C40C66FF867C}">
                  <a14:compatExt spid="_x0000_s5197"/>
                </a:ext>
                <a:ext uri="{FF2B5EF4-FFF2-40B4-BE49-F238E27FC236}">
                  <a16:creationId xmlns:a16="http://schemas.microsoft.com/office/drawing/2014/main" id="{BE30896A-EF15-4A9A-8E47-E5E5DD1246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12</xdr:row>
          <xdr:rowOff>31750</xdr:rowOff>
        </xdr:from>
        <xdr:to>
          <xdr:col>7</xdr:col>
          <xdr:colOff>336550</xdr:colOff>
          <xdr:row>12</xdr:row>
          <xdr:rowOff>241300</xdr:rowOff>
        </xdr:to>
        <xdr:sp macro="" textlink="">
          <xdr:nvSpPr>
            <xdr:cNvPr id="5198" name="Check Box 78" hidden="1">
              <a:extLst>
                <a:ext uri="{63B3BB69-23CF-44E3-9099-C40C66FF867C}">
                  <a14:compatExt spid="_x0000_s5198"/>
                </a:ext>
                <a:ext uri="{FF2B5EF4-FFF2-40B4-BE49-F238E27FC236}">
                  <a16:creationId xmlns:a16="http://schemas.microsoft.com/office/drawing/2014/main" id="{BB101BBD-B159-4A8E-83C6-E1F56AA924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12</xdr:row>
          <xdr:rowOff>31750</xdr:rowOff>
        </xdr:from>
        <xdr:to>
          <xdr:col>8</xdr:col>
          <xdr:colOff>323850</xdr:colOff>
          <xdr:row>12</xdr:row>
          <xdr:rowOff>241300</xdr:rowOff>
        </xdr:to>
        <xdr:sp macro="" textlink="">
          <xdr:nvSpPr>
            <xdr:cNvPr id="5199" name="Check Box 79" hidden="1">
              <a:extLst>
                <a:ext uri="{63B3BB69-23CF-44E3-9099-C40C66FF867C}">
                  <a14:compatExt spid="_x0000_s5199"/>
                </a:ext>
                <a:ext uri="{FF2B5EF4-FFF2-40B4-BE49-F238E27FC236}">
                  <a16:creationId xmlns:a16="http://schemas.microsoft.com/office/drawing/2014/main" id="{F870B56F-D2E5-485A-B57C-ED9646D018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12</xdr:row>
          <xdr:rowOff>31750</xdr:rowOff>
        </xdr:from>
        <xdr:to>
          <xdr:col>9</xdr:col>
          <xdr:colOff>336550</xdr:colOff>
          <xdr:row>12</xdr:row>
          <xdr:rowOff>241300</xdr:rowOff>
        </xdr:to>
        <xdr:sp macro="" textlink="">
          <xdr:nvSpPr>
            <xdr:cNvPr id="5200" name="Check Box 80" hidden="1">
              <a:extLst>
                <a:ext uri="{63B3BB69-23CF-44E3-9099-C40C66FF867C}">
                  <a14:compatExt spid="_x0000_s5200"/>
                </a:ext>
                <a:ext uri="{FF2B5EF4-FFF2-40B4-BE49-F238E27FC236}">
                  <a16:creationId xmlns:a16="http://schemas.microsoft.com/office/drawing/2014/main" id="{CA8C08FD-136D-43B1-97DC-B9A7ACDE22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38100</xdr:rowOff>
        </xdr:from>
        <xdr:to>
          <xdr:col>6</xdr:col>
          <xdr:colOff>336550</xdr:colOff>
          <xdr:row>13</xdr:row>
          <xdr:rowOff>247650</xdr:rowOff>
        </xdr:to>
        <xdr:sp macro="" textlink="">
          <xdr:nvSpPr>
            <xdr:cNvPr id="5201" name="Check Box 81" hidden="1">
              <a:extLst>
                <a:ext uri="{63B3BB69-23CF-44E3-9099-C40C66FF867C}">
                  <a14:compatExt spid="_x0000_s5201"/>
                </a:ext>
                <a:ext uri="{FF2B5EF4-FFF2-40B4-BE49-F238E27FC236}">
                  <a16:creationId xmlns:a16="http://schemas.microsoft.com/office/drawing/2014/main" id="{33E783C1-6E53-4349-8006-E18AC0398A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13</xdr:row>
          <xdr:rowOff>38100</xdr:rowOff>
        </xdr:from>
        <xdr:to>
          <xdr:col>7</xdr:col>
          <xdr:colOff>336550</xdr:colOff>
          <xdr:row>13</xdr:row>
          <xdr:rowOff>247650</xdr:rowOff>
        </xdr:to>
        <xdr:sp macro="" textlink="">
          <xdr:nvSpPr>
            <xdr:cNvPr id="5202" name="Check Box 82" hidden="1">
              <a:extLst>
                <a:ext uri="{63B3BB69-23CF-44E3-9099-C40C66FF867C}">
                  <a14:compatExt spid="_x0000_s5202"/>
                </a:ext>
                <a:ext uri="{FF2B5EF4-FFF2-40B4-BE49-F238E27FC236}">
                  <a16:creationId xmlns:a16="http://schemas.microsoft.com/office/drawing/2014/main" id="{8C334D28-2725-4EB1-A070-E067252A9B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13</xdr:row>
          <xdr:rowOff>38100</xdr:rowOff>
        </xdr:from>
        <xdr:to>
          <xdr:col>8</xdr:col>
          <xdr:colOff>323850</xdr:colOff>
          <xdr:row>13</xdr:row>
          <xdr:rowOff>247650</xdr:rowOff>
        </xdr:to>
        <xdr:sp macro="" textlink="">
          <xdr:nvSpPr>
            <xdr:cNvPr id="5203" name="Check Box 83" hidden="1">
              <a:extLst>
                <a:ext uri="{63B3BB69-23CF-44E3-9099-C40C66FF867C}">
                  <a14:compatExt spid="_x0000_s5203"/>
                </a:ext>
                <a:ext uri="{FF2B5EF4-FFF2-40B4-BE49-F238E27FC236}">
                  <a16:creationId xmlns:a16="http://schemas.microsoft.com/office/drawing/2014/main" id="{558F178E-F3E9-4EE7-B3D5-ED8E4626FE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13</xdr:row>
          <xdr:rowOff>38100</xdr:rowOff>
        </xdr:from>
        <xdr:to>
          <xdr:col>9</xdr:col>
          <xdr:colOff>336550</xdr:colOff>
          <xdr:row>13</xdr:row>
          <xdr:rowOff>247650</xdr:rowOff>
        </xdr:to>
        <xdr:sp macro="" textlink="">
          <xdr:nvSpPr>
            <xdr:cNvPr id="5204" name="Check Box 84" hidden="1">
              <a:extLst>
                <a:ext uri="{63B3BB69-23CF-44E3-9099-C40C66FF867C}">
                  <a14:compatExt spid="_x0000_s5204"/>
                </a:ext>
                <a:ext uri="{FF2B5EF4-FFF2-40B4-BE49-F238E27FC236}">
                  <a16:creationId xmlns:a16="http://schemas.microsoft.com/office/drawing/2014/main" id="{AA38B735-A6BC-487E-9991-8C88A4081F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38100</xdr:rowOff>
        </xdr:from>
        <xdr:to>
          <xdr:col>6</xdr:col>
          <xdr:colOff>336550</xdr:colOff>
          <xdr:row>14</xdr:row>
          <xdr:rowOff>247650</xdr:rowOff>
        </xdr:to>
        <xdr:sp macro="" textlink="">
          <xdr:nvSpPr>
            <xdr:cNvPr id="5205" name="Check Box 85" hidden="1">
              <a:extLst>
                <a:ext uri="{63B3BB69-23CF-44E3-9099-C40C66FF867C}">
                  <a14:compatExt spid="_x0000_s5205"/>
                </a:ext>
                <a:ext uri="{FF2B5EF4-FFF2-40B4-BE49-F238E27FC236}">
                  <a16:creationId xmlns:a16="http://schemas.microsoft.com/office/drawing/2014/main" id="{325C6452-56DA-41CA-BC1B-38BDA79424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14</xdr:row>
          <xdr:rowOff>38100</xdr:rowOff>
        </xdr:from>
        <xdr:to>
          <xdr:col>7</xdr:col>
          <xdr:colOff>336550</xdr:colOff>
          <xdr:row>14</xdr:row>
          <xdr:rowOff>247650</xdr:rowOff>
        </xdr:to>
        <xdr:sp macro="" textlink="">
          <xdr:nvSpPr>
            <xdr:cNvPr id="5206" name="Check Box 86" hidden="1">
              <a:extLst>
                <a:ext uri="{63B3BB69-23CF-44E3-9099-C40C66FF867C}">
                  <a14:compatExt spid="_x0000_s5206"/>
                </a:ext>
                <a:ext uri="{FF2B5EF4-FFF2-40B4-BE49-F238E27FC236}">
                  <a16:creationId xmlns:a16="http://schemas.microsoft.com/office/drawing/2014/main" id="{86917756-5B42-4585-ABD0-18D5424155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14</xdr:row>
          <xdr:rowOff>38100</xdr:rowOff>
        </xdr:from>
        <xdr:to>
          <xdr:col>8</xdr:col>
          <xdr:colOff>323850</xdr:colOff>
          <xdr:row>14</xdr:row>
          <xdr:rowOff>247650</xdr:rowOff>
        </xdr:to>
        <xdr:sp macro="" textlink="">
          <xdr:nvSpPr>
            <xdr:cNvPr id="5207" name="Check Box 87" hidden="1">
              <a:extLst>
                <a:ext uri="{63B3BB69-23CF-44E3-9099-C40C66FF867C}">
                  <a14:compatExt spid="_x0000_s5207"/>
                </a:ext>
                <a:ext uri="{FF2B5EF4-FFF2-40B4-BE49-F238E27FC236}">
                  <a16:creationId xmlns:a16="http://schemas.microsoft.com/office/drawing/2014/main" id="{9D8BE1C5-2548-446C-A0A4-3A94884FDA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14</xdr:row>
          <xdr:rowOff>38100</xdr:rowOff>
        </xdr:from>
        <xdr:to>
          <xdr:col>9</xdr:col>
          <xdr:colOff>336550</xdr:colOff>
          <xdr:row>14</xdr:row>
          <xdr:rowOff>247650</xdr:rowOff>
        </xdr:to>
        <xdr:sp macro="" textlink="">
          <xdr:nvSpPr>
            <xdr:cNvPr id="5208" name="Check Box 88" hidden="1">
              <a:extLst>
                <a:ext uri="{63B3BB69-23CF-44E3-9099-C40C66FF867C}">
                  <a14:compatExt spid="_x0000_s5208"/>
                </a:ext>
                <a:ext uri="{FF2B5EF4-FFF2-40B4-BE49-F238E27FC236}">
                  <a16:creationId xmlns:a16="http://schemas.microsoft.com/office/drawing/2014/main" id="{444BA11B-158E-47EF-9C24-388320FEDD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38100</xdr:rowOff>
        </xdr:from>
        <xdr:to>
          <xdr:col>6</xdr:col>
          <xdr:colOff>336550</xdr:colOff>
          <xdr:row>15</xdr:row>
          <xdr:rowOff>247650</xdr:rowOff>
        </xdr:to>
        <xdr:sp macro="" textlink="">
          <xdr:nvSpPr>
            <xdr:cNvPr id="5209" name="Check Box 89" hidden="1">
              <a:extLst>
                <a:ext uri="{63B3BB69-23CF-44E3-9099-C40C66FF867C}">
                  <a14:compatExt spid="_x0000_s5209"/>
                </a:ext>
                <a:ext uri="{FF2B5EF4-FFF2-40B4-BE49-F238E27FC236}">
                  <a16:creationId xmlns:a16="http://schemas.microsoft.com/office/drawing/2014/main" id="{3A2F177A-7A56-4D31-90FA-2545FCA522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15</xdr:row>
          <xdr:rowOff>38100</xdr:rowOff>
        </xdr:from>
        <xdr:to>
          <xdr:col>7</xdr:col>
          <xdr:colOff>336550</xdr:colOff>
          <xdr:row>15</xdr:row>
          <xdr:rowOff>247650</xdr:rowOff>
        </xdr:to>
        <xdr:sp macro="" textlink="">
          <xdr:nvSpPr>
            <xdr:cNvPr id="5210" name="Check Box 90" hidden="1">
              <a:extLst>
                <a:ext uri="{63B3BB69-23CF-44E3-9099-C40C66FF867C}">
                  <a14:compatExt spid="_x0000_s5210"/>
                </a:ext>
                <a:ext uri="{FF2B5EF4-FFF2-40B4-BE49-F238E27FC236}">
                  <a16:creationId xmlns:a16="http://schemas.microsoft.com/office/drawing/2014/main" id="{F5766078-F966-4711-82DF-5F383C723C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38100</xdr:rowOff>
        </xdr:from>
        <xdr:to>
          <xdr:col>8</xdr:col>
          <xdr:colOff>323850</xdr:colOff>
          <xdr:row>15</xdr:row>
          <xdr:rowOff>247650</xdr:rowOff>
        </xdr:to>
        <xdr:sp macro="" textlink="">
          <xdr:nvSpPr>
            <xdr:cNvPr id="5211" name="Check Box 91" hidden="1">
              <a:extLst>
                <a:ext uri="{63B3BB69-23CF-44E3-9099-C40C66FF867C}">
                  <a14:compatExt spid="_x0000_s5211"/>
                </a:ext>
                <a:ext uri="{FF2B5EF4-FFF2-40B4-BE49-F238E27FC236}">
                  <a16:creationId xmlns:a16="http://schemas.microsoft.com/office/drawing/2014/main" id="{B97A017A-5BA0-4F70-8519-E9FCE6CFB2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15</xdr:row>
          <xdr:rowOff>38100</xdr:rowOff>
        </xdr:from>
        <xdr:to>
          <xdr:col>9</xdr:col>
          <xdr:colOff>336550</xdr:colOff>
          <xdr:row>15</xdr:row>
          <xdr:rowOff>247650</xdr:rowOff>
        </xdr:to>
        <xdr:sp macro="" textlink="">
          <xdr:nvSpPr>
            <xdr:cNvPr id="5212" name="Check Box 92" hidden="1">
              <a:extLst>
                <a:ext uri="{63B3BB69-23CF-44E3-9099-C40C66FF867C}">
                  <a14:compatExt spid="_x0000_s5212"/>
                </a:ext>
                <a:ext uri="{FF2B5EF4-FFF2-40B4-BE49-F238E27FC236}">
                  <a16:creationId xmlns:a16="http://schemas.microsoft.com/office/drawing/2014/main" id="{9FCAB14D-BAE1-476C-8457-92AD1EB8B6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38100</xdr:rowOff>
        </xdr:from>
        <xdr:to>
          <xdr:col>6</xdr:col>
          <xdr:colOff>336550</xdr:colOff>
          <xdr:row>16</xdr:row>
          <xdr:rowOff>247650</xdr:rowOff>
        </xdr:to>
        <xdr:sp macro="" textlink="">
          <xdr:nvSpPr>
            <xdr:cNvPr id="5213" name="Check Box 93" hidden="1">
              <a:extLst>
                <a:ext uri="{63B3BB69-23CF-44E3-9099-C40C66FF867C}">
                  <a14:compatExt spid="_x0000_s5213"/>
                </a:ext>
                <a:ext uri="{FF2B5EF4-FFF2-40B4-BE49-F238E27FC236}">
                  <a16:creationId xmlns:a16="http://schemas.microsoft.com/office/drawing/2014/main" id="{BB8D2E35-CEFB-4EBD-8AB6-983605C9CC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16</xdr:row>
          <xdr:rowOff>38100</xdr:rowOff>
        </xdr:from>
        <xdr:to>
          <xdr:col>7</xdr:col>
          <xdr:colOff>336550</xdr:colOff>
          <xdr:row>16</xdr:row>
          <xdr:rowOff>247650</xdr:rowOff>
        </xdr:to>
        <xdr:sp macro="" textlink="">
          <xdr:nvSpPr>
            <xdr:cNvPr id="5214" name="Check Box 94" hidden="1">
              <a:extLst>
                <a:ext uri="{63B3BB69-23CF-44E3-9099-C40C66FF867C}">
                  <a14:compatExt spid="_x0000_s5214"/>
                </a:ext>
                <a:ext uri="{FF2B5EF4-FFF2-40B4-BE49-F238E27FC236}">
                  <a16:creationId xmlns:a16="http://schemas.microsoft.com/office/drawing/2014/main" id="{09A5BB91-E562-4FE5-9CB6-A7DE653742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16</xdr:row>
          <xdr:rowOff>38100</xdr:rowOff>
        </xdr:from>
        <xdr:to>
          <xdr:col>8</xdr:col>
          <xdr:colOff>323850</xdr:colOff>
          <xdr:row>16</xdr:row>
          <xdr:rowOff>247650</xdr:rowOff>
        </xdr:to>
        <xdr:sp macro="" textlink="">
          <xdr:nvSpPr>
            <xdr:cNvPr id="5215" name="Check Box 95" hidden="1">
              <a:extLst>
                <a:ext uri="{63B3BB69-23CF-44E3-9099-C40C66FF867C}">
                  <a14:compatExt spid="_x0000_s5215"/>
                </a:ext>
                <a:ext uri="{FF2B5EF4-FFF2-40B4-BE49-F238E27FC236}">
                  <a16:creationId xmlns:a16="http://schemas.microsoft.com/office/drawing/2014/main" id="{15551F0E-79E9-4F55-975A-4DEDB5E49C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16</xdr:row>
          <xdr:rowOff>38100</xdr:rowOff>
        </xdr:from>
        <xdr:to>
          <xdr:col>9</xdr:col>
          <xdr:colOff>336550</xdr:colOff>
          <xdr:row>16</xdr:row>
          <xdr:rowOff>247650</xdr:rowOff>
        </xdr:to>
        <xdr:sp macro="" textlink="">
          <xdr:nvSpPr>
            <xdr:cNvPr id="5216" name="Check Box 96" hidden="1">
              <a:extLst>
                <a:ext uri="{63B3BB69-23CF-44E3-9099-C40C66FF867C}">
                  <a14:compatExt spid="_x0000_s5216"/>
                </a:ext>
                <a:ext uri="{FF2B5EF4-FFF2-40B4-BE49-F238E27FC236}">
                  <a16:creationId xmlns:a16="http://schemas.microsoft.com/office/drawing/2014/main" id="{B168BCF6-0FF7-4FCD-A86D-FAD01B34EC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50800</xdr:rowOff>
        </xdr:from>
        <xdr:to>
          <xdr:col>6</xdr:col>
          <xdr:colOff>336550</xdr:colOff>
          <xdr:row>17</xdr:row>
          <xdr:rowOff>260350</xdr:rowOff>
        </xdr:to>
        <xdr:sp macro="" textlink="">
          <xdr:nvSpPr>
            <xdr:cNvPr id="5217" name="Check Box 97" hidden="1">
              <a:extLst>
                <a:ext uri="{63B3BB69-23CF-44E3-9099-C40C66FF867C}">
                  <a14:compatExt spid="_x0000_s5217"/>
                </a:ext>
                <a:ext uri="{FF2B5EF4-FFF2-40B4-BE49-F238E27FC236}">
                  <a16:creationId xmlns:a16="http://schemas.microsoft.com/office/drawing/2014/main" id="{85321828-6D45-4452-89FF-D32F6DF92C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17</xdr:row>
          <xdr:rowOff>50800</xdr:rowOff>
        </xdr:from>
        <xdr:to>
          <xdr:col>7</xdr:col>
          <xdr:colOff>336550</xdr:colOff>
          <xdr:row>17</xdr:row>
          <xdr:rowOff>260350</xdr:rowOff>
        </xdr:to>
        <xdr:sp macro="" textlink="">
          <xdr:nvSpPr>
            <xdr:cNvPr id="5218" name="Check Box 98" hidden="1">
              <a:extLst>
                <a:ext uri="{63B3BB69-23CF-44E3-9099-C40C66FF867C}">
                  <a14:compatExt spid="_x0000_s5218"/>
                </a:ext>
                <a:ext uri="{FF2B5EF4-FFF2-40B4-BE49-F238E27FC236}">
                  <a16:creationId xmlns:a16="http://schemas.microsoft.com/office/drawing/2014/main" id="{211356AD-8531-49CF-AEBC-4F155DD1C8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17</xdr:row>
          <xdr:rowOff>50800</xdr:rowOff>
        </xdr:from>
        <xdr:to>
          <xdr:col>8</xdr:col>
          <xdr:colOff>323850</xdr:colOff>
          <xdr:row>17</xdr:row>
          <xdr:rowOff>260350</xdr:rowOff>
        </xdr:to>
        <xdr:sp macro="" textlink="">
          <xdr:nvSpPr>
            <xdr:cNvPr id="5219" name="Check Box 99" hidden="1">
              <a:extLst>
                <a:ext uri="{63B3BB69-23CF-44E3-9099-C40C66FF867C}">
                  <a14:compatExt spid="_x0000_s5219"/>
                </a:ext>
                <a:ext uri="{FF2B5EF4-FFF2-40B4-BE49-F238E27FC236}">
                  <a16:creationId xmlns:a16="http://schemas.microsoft.com/office/drawing/2014/main" id="{716632BA-88D5-4A3D-835F-241AF7B84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17</xdr:row>
          <xdr:rowOff>50800</xdr:rowOff>
        </xdr:from>
        <xdr:to>
          <xdr:col>9</xdr:col>
          <xdr:colOff>336550</xdr:colOff>
          <xdr:row>17</xdr:row>
          <xdr:rowOff>260350</xdr:rowOff>
        </xdr:to>
        <xdr:sp macro="" textlink="">
          <xdr:nvSpPr>
            <xdr:cNvPr id="5220" name="Check Box 100" hidden="1">
              <a:extLst>
                <a:ext uri="{63B3BB69-23CF-44E3-9099-C40C66FF867C}">
                  <a14:compatExt spid="_x0000_s5220"/>
                </a:ext>
                <a:ext uri="{FF2B5EF4-FFF2-40B4-BE49-F238E27FC236}">
                  <a16:creationId xmlns:a16="http://schemas.microsoft.com/office/drawing/2014/main" id="{CC5BAAD8-0575-497C-B71F-72087203C0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50800</xdr:rowOff>
        </xdr:from>
        <xdr:to>
          <xdr:col>6</xdr:col>
          <xdr:colOff>336550</xdr:colOff>
          <xdr:row>18</xdr:row>
          <xdr:rowOff>260350</xdr:rowOff>
        </xdr:to>
        <xdr:sp macro="" textlink="">
          <xdr:nvSpPr>
            <xdr:cNvPr id="5221" name="Check Box 101" hidden="1">
              <a:extLst>
                <a:ext uri="{63B3BB69-23CF-44E3-9099-C40C66FF867C}">
                  <a14:compatExt spid="_x0000_s5221"/>
                </a:ext>
                <a:ext uri="{FF2B5EF4-FFF2-40B4-BE49-F238E27FC236}">
                  <a16:creationId xmlns:a16="http://schemas.microsoft.com/office/drawing/2014/main" id="{5E23C42B-1C5A-4EC3-9C31-7E1579E0D4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18</xdr:row>
          <xdr:rowOff>50800</xdr:rowOff>
        </xdr:from>
        <xdr:to>
          <xdr:col>7</xdr:col>
          <xdr:colOff>336550</xdr:colOff>
          <xdr:row>18</xdr:row>
          <xdr:rowOff>260350</xdr:rowOff>
        </xdr:to>
        <xdr:sp macro="" textlink="">
          <xdr:nvSpPr>
            <xdr:cNvPr id="5222" name="Check Box 102" hidden="1">
              <a:extLst>
                <a:ext uri="{63B3BB69-23CF-44E3-9099-C40C66FF867C}">
                  <a14:compatExt spid="_x0000_s5222"/>
                </a:ext>
                <a:ext uri="{FF2B5EF4-FFF2-40B4-BE49-F238E27FC236}">
                  <a16:creationId xmlns:a16="http://schemas.microsoft.com/office/drawing/2014/main" id="{068CBC8B-327C-4E9E-A91D-BA9CCC34F5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18</xdr:row>
          <xdr:rowOff>50800</xdr:rowOff>
        </xdr:from>
        <xdr:to>
          <xdr:col>8</xdr:col>
          <xdr:colOff>323850</xdr:colOff>
          <xdr:row>18</xdr:row>
          <xdr:rowOff>260350</xdr:rowOff>
        </xdr:to>
        <xdr:sp macro="" textlink="">
          <xdr:nvSpPr>
            <xdr:cNvPr id="5223" name="Check Box 103" hidden="1">
              <a:extLst>
                <a:ext uri="{63B3BB69-23CF-44E3-9099-C40C66FF867C}">
                  <a14:compatExt spid="_x0000_s5223"/>
                </a:ext>
                <a:ext uri="{FF2B5EF4-FFF2-40B4-BE49-F238E27FC236}">
                  <a16:creationId xmlns:a16="http://schemas.microsoft.com/office/drawing/2014/main" id="{BD252AB3-30E8-4417-8138-F559D72990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18</xdr:row>
          <xdr:rowOff>50800</xdr:rowOff>
        </xdr:from>
        <xdr:to>
          <xdr:col>9</xdr:col>
          <xdr:colOff>336550</xdr:colOff>
          <xdr:row>18</xdr:row>
          <xdr:rowOff>260350</xdr:rowOff>
        </xdr:to>
        <xdr:sp macro="" textlink="">
          <xdr:nvSpPr>
            <xdr:cNvPr id="5224" name="Check Box 104" hidden="1">
              <a:extLst>
                <a:ext uri="{63B3BB69-23CF-44E3-9099-C40C66FF867C}">
                  <a14:compatExt spid="_x0000_s5224"/>
                </a:ext>
                <a:ext uri="{FF2B5EF4-FFF2-40B4-BE49-F238E27FC236}">
                  <a16:creationId xmlns:a16="http://schemas.microsoft.com/office/drawing/2014/main" id="{37ADE4DC-5030-4C21-9FDB-040324C06F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50800</xdr:rowOff>
        </xdr:from>
        <xdr:to>
          <xdr:col>6</xdr:col>
          <xdr:colOff>336550</xdr:colOff>
          <xdr:row>19</xdr:row>
          <xdr:rowOff>260350</xdr:rowOff>
        </xdr:to>
        <xdr:sp macro="" textlink="">
          <xdr:nvSpPr>
            <xdr:cNvPr id="5225" name="Check Box 105" hidden="1">
              <a:extLst>
                <a:ext uri="{63B3BB69-23CF-44E3-9099-C40C66FF867C}">
                  <a14:compatExt spid="_x0000_s5225"/>
                </a:ext>
                <a:ext uri="{FF2B5EF4-FFF2-40B4-BE49-F238E27FC236}">
                  <a16:creationId xmlns:a16="http://schemas.microsoft.com/office/drawing/2014/main" id="{82A612B5-E6A4-42AD-BC14-3FEB121F30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19</xdr:row>
          <xdr:rowOff>50800</xdr:rowOff>
        </xdr:from>
        <xdr:to>
          <xdr:col>7</xdr:col>
          <xdr:colOff>336550</xdr:colOff>
          <xdr:row>19</xdr:row>
          <xdr:rowOff>260350</xdr:rowOff>
        </xdr:to>
        <xdr:sp macro="" textlink="">
          <xdr:nvSpPr>
            <xdr:cNvPr id="5226" name="Check Box 106" hidden="1">
              <a:extLst>
                <a:ext uri="{63B3BB69-23CF-44E3-9099-C40C66FF867C}">
                  <a14:compatExt spid="_x0000_s5226"/>
                </a:ext>
                <a:ext uri="{FF2B5EF4-FFF2-40B4-BE49-F238E27FC236}">
                  <a16:creationId xmlns:a16="http://schemas.microsoft.com/office/drawing/2014/main" id="{E82A5668-A36A-4FC0-9CA2-DA1DE26F59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19</xdr:row>
          <xdr:rowOff>50800</xdr:rowOff>
        </xdr:from>
        <xdr:to>
          <xdr:col>8</xdr:col>
          <xdr:colOff>323850</xdr:colOff>
          <xdr:row>19</xdr:row>
          <xdr:rowOff>260350</xdr:rowOff>
        </xdr:to>
        <xdr:sp macro="" textlink="">
          <xdr:nvSpPr>
            <xdr:cNvPr id="5227" name="Check Box 107" hidden="1">
              <a:extLst>
                <a:ext uri="{63B3BB69-23CF-44E3-9099-C40C66FF867C}">
                  <a14:compatExt spid="_x0000_s5227"/>
                </a:ext>
                <a:ext uri="{FF2B5EF4-FFF2-40B4-BE49-F238E27FC236}">
                  <a16:creationId xmlns:a16="http://schemas.microsoft.com/office/drawing/2014/main" id="{B33C08FC-F487-4A87-98AD-F305D0BCDC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19</xdr:row>
          <xdr:rowOff>50800</xdr:rowOff>
        </xdr:from>
        <xdr:to>
          <xdr:col>9</xdr:col>
          <xdr:colOff>336550</xdr:colOff>
          <xdr:row>19</xdr:row>
          <xdr:rowOff>260350</xdr:rowOff>
        </xdr:to>
        <xdr:sp macro="" textlink="">
          <xdr:nvSpPr>
            <xdr:cNvPr id="5228" name="Check Box 108" hidden="1">
              <a:extLst>
                <a:ext uri="{63B3BB69-23CF-44E3-9099-C40C66FF867C}">
                  <a14:compatExt spid="_x0000_s5228"/>
                </a:ext>
                <a:ext uri="{FF2B5EF4-FFF2-40B4-BE49-F238E27FC236}">
                  <a16:creationId xmlns:a16="http://schemas.microsoft.com/office/drawing/2014/main" id="{CD0F57A6-E8F6-4920-80F9-73EA2C08AD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50800</xdr:rowOff>
        </xdr:from>
        <xdr:to>
          <xdr:col>6</xdr:col>
          <xdr:colOff>336550</xdr:colOff>
          <xdr:row>20</xdr:row>
          <xdr:rowOff>260350</xdr:rowOff>
        </xdr:to>
        <xdr:sp macro="" textlink="">
          <xdr:nvSpPr>
            <xdr:cNvPr id="5229" name="Check Box 109" hidden="1">
              <a:extLst>
                <a:ext uri="{63B3BB69-23CF-44E3-9099-C40C66FF867C}">
                  <a14:compatExt spid="_x0000_s5229"/>
                </a:ext>
                <a:ext uri="{FF2B5EF4-FFF2-40B4-BE49-F238E27FC236}">
                  <a16:creationId xmlns:a16="http://schemas.microsoft.com/office/drawing/2014/main" id="{221AC720-78CD-4CB4-A454-CBFC16AAC7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20</xdr:row>
          <xdr:rowOff>50800</xdr:rowOff>
        </xdr:from>
        <xdr:to>
          <xdr:col>7</xdr:col>
          <xdr:colOff>336550</xdr:colOff>
          <xdr:row>20</xdr:row>
          <xdr:rowOff>260350</xdr:rowOff>
        </xdr:to>
        <xdr:sp macro="" textlink="">
          <xdr:nvSpPr>
            <xdr:cNvPr id="5230" name="Check Box 110" hidden="1">
              <a:extLst>
                <a:ext uri="{63B3BB69-23CF-44E3-9099-C40C66FF867C}">
                  <a14:compatExt spid="_x0000_s5230"/>
                </a:ext>
                <a:ext uri="{FF2B5EF4-FFF2-40B4-BE49-F238E27FC236}">
                  <a16:creationId xmlns:a16="http://schemas.microsoft.com/office/drawing/2014/main" id="{22CCAB9A-8B98-42B1-9993-533947AFAE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20</xdr:row>
          <xdr:rowOff>50800</xdr:rowOff>
        </xdr:from>
        <xdr:to>
          <xdr:col>8</xdr:col>
          <xdr:colOff>323850</xdr:colOff>
          <xdr:row>20</xdr:row>
          <xdr:rowOff>260350</xdr:rowOff>
        </xdr:to>
        <xdr:sp macro="" textlink="">
          <xdr:nvSpPr>
            <xdr:cNvPr id="5231" name="Check Box 111" hidden="1">
              <a:extLst>
                <a:ext uri="{63B3BB69-23CF-44E3-9099-C40C66FF867C}">
                  <a14:compatExt spid="_x0000_s5231"/>
                </a:ext>
                <a:ext uri="{FF2B5EF4-FFF2-40B4-BE49-F238E27FC236}">
                  <a16:creationId xmlns:a16="http://schemas.microsoft.com/office/drawing/2014/main" id="{178F864D-25FF-4D8B-86F3-28F6632BE0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20</xdr:row>
          <xdr:rowOff>50800</xdr:rowOff>
        </xdr:from>
        <xdr:to>
          <xdr:col>9</xdr:col>
          <xdr:colOff>336550</xdr:colOff>
          <xdr:row>20</xdr:row>
          <xdr:rowOff>260350</xdr:rowOff>
        </xdr:to>
        <xdr:sp macro="" textlink="">
          <xdr:nvSpPr>
            <xdr:cNvPr id="5232" name="Check Box 112" hidden="1">
              <a:extLst>
                <a:ext uri="{63B3BB69-23CF-44E3-9099-C40C66FF867C}">
                  <a14:compatExt spid="_x0000_s5232"/>
                </a:ext>
                <a:ext uri="{FF2B5EF4-FFF2-40B4-BE49-F238E27FC236}">
                  <a16:creationId xmlns:a16="http://schemas.microsoft.com/office/drawing/2014/main" id="{986C9EAA-BBB1-4D41-9BB7-77ECB9838D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50800</xdr:rowOff>
        </xdr:from>
        <xdr:to>
          <xdr:col>6</xdr:col>
          <xdr:colOff>336550</xdr:colOff>
          <xdr:row>21</xdr:row>
          <xdr:rowOff>260350</xdr:rowOff>
        </xdr:to>
        <xdr:sp macro="" textlink="">
          <xdr:nvSpPr>
            <xdr:cNvPr id="5233" name="Check Box 113" hidden="1">
              <a:extLst>
                <a:ext uri="{63B3BB69-23CF-44E3-9099-C40C66FF867C}">
                  <a14:compatExt spid="_x0000_s5233"/>
                </a:ext>
                <a:ext uri="{FF2B5EF4-FFF2-40B4-BE49-F238E27FC236}">
                  <a16:creationId xmlns:a16="http://schemas.microsoft.com/office/drawing/2014/main" id="{DD5EEAE9-CC4E-46DF-8C7E-76F86806C4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21</xdr:row>
          <xdr:rowOff>50800</xdr:rowOff>
        </xdr:from>
        <xdr:to>
          <xdr:col>7</xdr:col>
          <xdr:colOff>336550</xdr:colOff>
          <xdr:row>21</xdr:row>
          <xdr:rowOff>260350</xdr:rowOff>
        </xdr:to>
        <xdr:sp macro="" textlink="">
          <xdr:nvSpPr>
            <xdr:cNvPr id="5234" name="Check Box 114" hidden="1">
              <a:extLst>
                <a:ext uri="{63B3BB69-23CF-44E3-9099-C40C66FF867C}">
                  <a14:compatExt spid="_x0000_s5234"/>
                </a:ext>
                <a:ext uri="{FF2B5EF4-FFF2-40B4-BE49-F238E27FC236}">
                  <a16:creationId xmlns:a16="http://schemas.microsoft.com/office/drawing/2014/main" id="{314C23E1-F239-4B00-B477-36E2BFE9DD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21</xdr:row>
          <xdr:rowOff>50800</xdr:rowOff>
        </xdr:from>
        <xdr:to>
          <xdr:col>8</xdr:col>
          <xdr:colOff>323850</xdr:colOff>
          <xdr:row>21</xdr:row>
          <xdr:rowOff>260350</xdr:rowOff>
        </xdr:to>
        <xdr:sp macro="" textlink="">
          <xdr:nvSpPr>
            <xdr:cNvPr id="5235" name="Check Box 115" hidden="1">
              <a:extLst>
                <a:ext uri="{63B3BB69-23CF-44E3-9099-C40C66FF867C}">
                  <a14:compatExt spid="_x0000_s5235"/>
                </a:ext>
                <a:ext uri="{FF2B5EF4-FFF2-40B4-BE49-F238E27FC236}">
                  <a16:creationId xmlns:a16="http://schemas.microsoft.com/office/drawing/2014/main" id="{47A3DC56-EE7B-4E15-B437-9BF5C7549C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21</xdr:row>
          <xdr:rowOff>50800</xdr:rowOff>
        </xdr:from>
        <xdr:to>
          <xdr:col>9</xdr:col>
          <xdr:colOff>336550</xdr:colOff>
          <xdr:row>21</xdr:row>
          <xdr:rowOff>260350</xdr:rowOff>
        </xdr:to>
        <xdr:sp macro="" textlink="">
          <xdr:nvSpPr>
            <xdr:cNvPr id="5236" name="Check Box 116" hidden="1">
              <a:extLst>
                <a:ext uri="{63B3BB69-23CF-44E3-9099-C40C66FF867C}">
                  <a14:compatExt spid="_x0000_s5236"/>
                </a:ext>
                <a:ext uri="{FF2B5EF4-FFF2-40B4-BE49-F238E27FC236}">
                  <a16:creationId xmlns:a16="http://schemas.microsoft.com/office/drawing/2014/main" id="{5AA1063D-6BCB-4785-8740-47AFC81ADE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57150</xdr:rowOff>
        </xdr:from>
        <xdr:to>
          <xdr:col>6</xdr:col>
          <xdr:colOff>336550</xdr:colOff>
          <xdr:row>22</xdr:row>
          <xdr:rowOff>266700</xdr:rowOff>
        </xdr:to>
        <xdr:sp macro="" textlink="">
          <xdr:nvSpPr>
            <xdr:cNvPr id="5237" name="Check Box 117" hidden="1">
              <a:extLst>
                <a:ext uri="{63B3BB69-23CF-44E3-9099-C40C66FF867C}">
                  <a14:compatExt spid="_x0000_s5237"/>
                </a:ext>
                <a:ext uri="{FF2B5EF4-FFF2-40B4-BE49-F238E27FC236}">
                  <a16:creationId xmlns:a16="http://schemas.microsoft.com/office/drawing/2014/main" id="{D40AA367-3F35-4841-A27E-45C53A7FF8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22</xdr:row>
          <xdr:rowOff>57150</xdr:rowOff>
        </xdr:from>
        <xdr:to>
          <xdr:col>7</xdr:col>
          <xdr:colOff>336550</xdr:colOff>
          <xdr:row>22</xdr:row>
          <xdr:rowOff>266700</xdr:rowOff>
        </xdr:to>
        <xdr:sp macro="" textlink="">
          <xdr:nvSpPr>
            <xdr:cNvPr id="5238" name="Check Box 118" hidden="1">
              <a:extLst>
                <a:ext uri="{63B3BB69-23CF-44E3-9099-C40C66FF867C}">
                  <a14:compatExt spid="_x0000_s5238"/>
                </a:ext>
                <a:ext uri="{FF2B5EF4-FFF2-40B4-BE49-F238E27FC236}">
                  <a16:creationId xmlns:a16="http://schemas.microsoft.com/office/drawing/2014/main" id="{4165C6A2-0608-467E-82AD-B19638E631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22</xdr:row>
          <xdr:rowOff>57150</xdr:rowOff>
        </xdr:from>
        <xdr:to>
          <xdr:col>8</xdr:col>
          <xdr:colOff>323850</xdr:colOff>
          <xdr:row>22</xdr:row>
          <xdr:rowOff>266700</xdr:rowOff>
        </xdr:to>
        <xdr:sp macro="" textlink="">
          <xdr:nvSpPr>
            <xdr:cNvPr id="5239" name="Check Box 119" hidden="1">
              <a:extLst>
                <a:ext uri="{63B3BB69-23CF-44E3-9099-C40C66FF867C}">
                  <a14:compatExt spid="_x0000_s5239"/>
                </a:ext>
                <a:ext uri="{FF2B5EF4-FFF2-40B4-BE49-F238E27FC236}">
                  <a16:creationId xmlns:a16="http://schemas.microsoft.com/office/drawing/2014/main" id="{A7393007-87F8-4EE9-BCE2-18FF5C69A5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22</xdr:row>
          <xdr:rowOff>57150</xdr:rowOff>
        </xdr:from>
        <xdr:to>
          <xdr:col>9</xdr:col>
          <xdr:colOff>336550</xdr:colOff>
          <xdr:row>22</xdr:row>
          <xdr:rowOff>266700</xdr:rowOff>
        </xdr:to>
        <xdr:sp macro="" textlink="">
          <xdr:nvSpPr>
            <xdr:cNvPr id="5240" name="Check Box 120" hidden="1">
              <a:extLst>
                <a:ext uri="{63B3BB69-23CF-44E3-9099-C40C66FF867C}">
                  <a14:compatExt spid="_x0000_s5240"/>
                </a:ext>
                <a:ext uri="{FF2B5EF4-FFF2-40B4-BE49-F238E27FC236}">
                  <a16:creationId xmlns:a16="http://schemas.microsoft.com/office/drawing/2014/main" id="{74188D4C-E8B6-4C84-91DF-189C4CD52E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57150</xdr:rowOff>
        </xdr:from>
        <xdr:to>
          <xdr:col>6</xdr:col>
          <xdr:colOff>336550</xdr:colOff>
          <xdr:row>23</xdr:row>
          <xdr:rowOff>266700</xdr:rowOff>
        </xdr:to>
        <xdr:sp macro="" textlink="">
          <xdr:nvSpPr>
            <xdr:cNvPr id="5241" name="Check Box 121" hidden="1">
              <a:extLst>
                <a:ext uri="{63B3BB69-23CF-44E3-9099-C40C66FF867C}">
                  <a14:compatExt spid="_x0000_s5241"/>
                </a:ext>
                <a:ext uri="{FF2B5EF4-FFF2-40B4-BE49-F238E27FC236}">
                  <a16:creationId xmlns:a16="http://schemas.microsoft.com/office/drawing/2014/main" id="{C31A2F89-1D18-4CEC-836B-E735DAC0C1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23</xdr:row>
          <xdr:rowOff>57150</xdr:rowOff>
        </xdr:from>
        <xdr:to>
          <xdr:col>7</xdr:col>
          <xdr:colOff>336550</xdr:colOff>
          <xdr:row>23</xdr:row>
          <xdr:rowOff>266700</xdr:rowOff>
        </xdr:to>
        <xdr:sp macro="" textlink="">
          <xdr:nvSpPr>
            <xdr:cNvPr id="5242" name="Check Box 122" hidden="1">
              <a:extLst>
                <a:ext uri="{63B3BB69-23CF-44E3-9099-C40C66FF867C}">
                  <a14:compatExt spid="_x0000_s5242"/>
                </a:ext>
                <a:ext uri="{FF2B5EF4-FFF2-40B4-BE49-F238E27FC236}">
                  <a16:creationId xmlns:a16="http://schemas.microsoft.com/office/drawing/2014/main" id="{9773631E-7873-4209-891B-5B7B07C15F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23</xdr:row>
          <xdr:rowOff>57150</xdr:rowOff>
        </xdr:from>
        <xdr:to>
          <xdr:col>8</xdr:col>
          <xdr:colOff>323850</xdr:colOff>
          <xdr:row>23</xdr:row>
          <xdr:rowOff>266700</xdr:rowOff>
        </xdr:to>
        <xdr:sp macro="" textlink="">
          <xdr:nvSpPr>
            <xdr:cNvPr id="5243" name="Check Box 123" hidden="1">
              <a:extLst>
                <a:ext uri="{63B3BB69-23CF-44E3-9099-C40C66FF867C}">
                  <a14:compatExt spid="_x0000_s5243"/>
                </a:ext>
                <a:ext uri="{FF2B5EF4-FFF2-40B4-BE49-F238E27FC236}">
                  <a16:creationId xmlns:a16="http://schemas.microsoft.com/office/drawing/2014/main" id="{1BB62061-67D2-41C7-B149-61376CCB14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23</xdr:row>
          <xdr:rowOff>57150</xdr:rowOff>
        </xdr:from>
        <xdr:to>
          <xdr:col>9</xdr:col>
          <xdr:colOff>336550</xdr:colOff>
          <xdr:row>23</xdr:row>
          <xdr:rowOff>266700</xdr:rowOff>
        </xdr:to>
        <xdr:sp macro="" textlink="">
          <xdr:nvSpPr>
            <xdr:cNvPr id="5244" name="Check Box 124" hidden="1">
              <a:extLst>
                <a:ext uri="{63B3BB69-23CF-44E3-9099-C40C66FF867C}">
                  <a14:compatExt spid="_x0000_s5244"/>
                </a:ext>
                <a:ext uri="{FF2B5EF4-FFF2-40B4-BE49-F238E27FC236}">
                  <a16:creationId xmlns:a16="http://schemas.microsoft.com/office/drawing/2014/main" id="{FD3573A9-550B-4081-BEAA-B11A4AEFD2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57150</xdr:rowOff>
        </xdr:from>
        <xdr:to>
          <xdr:col>6</xdr:col>
          <xdr:colOff>336550</xdr:colOff>
          <xdr:row>24</xdr:row>
          <xdr:rowOff>266700</xdr:rowOff>
        </xdr:to>
        <xdr:sp macro="" textlink="">
          <xdr:nvSpPr>
            <xdr:cNvPr id="5245" name="Check Box 125" hidden="1">
              <a:extLst>
                <a:ext uri="{63B3BB69-23CF-44E3-9099-C40C66FF867C}">
                  <a14:compatExt spid="_x0000_s5245"/>
                </a:ext>
                <a:ext uri="{FF2B5EF4-FFF2-40B4-BE49-F238E27FC236}">
                  <a16:creationId xmlns:a16="http://schemas.microsoft.com/office/drawing/2014/main" id="{C94B63E7-B7DF-470F-9F5B-A50FB2FD63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24</xdr:row>
          <xdr:rowOff>57150</xdr:rowOff>
        </xdr:from>
        <xdr:to>
          <xdr:col>7</xdr:col>
          <xdr:colOff>336550</xdr:colOff>
          <xdr:row>24</xdr:row>
          <xdr:rowOff>266700</xdr:rowOff>
        </xdr:to>
        <xdr:sp macro="" textlink="">
          <xdr:nvSpPr>
            <xdr:cNvPr id="5246" name="Check Box 126" hidden="1">
              <a:extLst>
                <a:ext uri="{63B3BB69-23CF-44E3-9099-C40C66FF867C}">
                  <a14:compatExt spid="_x0000_s5246"/>
                </a:ext>
                <a:ext uri="{FF2B5EF4-FFF2-40B4-BE49-F238E27FC236}">
                  <a16:creationId xmlns:a16="http://schemas.microsoft.com/office/drawing/2014/main" id="{238FF250-6D08-4591-8CC8-E6A6207DDB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24</xdr:row>
          <xdr:rowOff>57150</xdr:rowOff>
        </xdr:from>
        <xdr:to>
          <xdr:col>8</xdr:col>
          <xdr:colOff>323850</xdr:colOff>
          <xdr:row>24</xdr:row>
          <xdr:rowOff>266700</xdr:rowOff>
        </xdr:to>
        <xdr:sp macro="" textlink="">
          <xdr:nvSpPr>
            <xdr:cNvPr id="5247" name="Check Box 127" hidden="1">
              <a:extLst>
                <a:ext uri="{63B3BB69-23CF-44E3-9099-C40C66FF867C}">
                  <a14:compatExt spid="_x0000_s5247"/>
                </a:ext>
                <a:ext uri="{FF2B5EF4-FFF2-40B4-BE49-F238E27FC236}">
                  <a16:creationId xmlns:a16="http://schemas.microsoft.com/office/drawing/2014/main" id="{4899AF2C-39C0-4509-BD01-427CC15AFB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24</xdr:row>
          <xdr:rowOff>57150</xdr:rowOff>
        </xdr:from>
        <xdr:to>
          <xdr:col>9</xdr:col>
          <xdr:colOff>336550</xdr:colOff>
          <xdr:row>24</xdr:row>
          <xdr:rowOff>266700</xdr:rowOff>
        </xdr:to>
        <xdr:sp macro="" textlink="">
          <xdr:nvSpPr>
            <xdr:cNvPr id="5248" name="Check Box 128" hidden="1">
              <a:extLst>
                <a:ext uri="{63B3BB69-23CF-44E3-9099-C40C66FF867C}">
                  <a14:compatExt spid="_x0000_s5248"/>
                </a:ext>
                <a:ext uri="{FF2B5EF4-FFF2-40B4-BE49-F238E27FC236}">
                  <a16:creationId xmlns:a16="http://schemas.microsoft.com/office/drawing/2014/main" id="{657EFD3E-1AD1-4887-BE67-47322A039D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57150</xdr:rowOff>
        </xdr:from>
        <xdr:to>
          <xdr:col>6</xdr:col>
          <xdr:colOff>336550</xdr:colOff>
          <xdr:row>25</xdr:row>
          <xdr:rowOff>266700</xdr:rowOff>
        </xdr:to>
        <xdr:sp macro="" textlink="">
          <xdr:nvSpPr>
            <xdr:cNvPr id="5249" name="Check Box 129" hidden="1">
              <a:extLst>
                <a:ext uri="{63B3BB69-23CF-44E3-9099-C40C66FF867C}">
                  <a14:compatExt spid="_x0000_s5249"/>
                </a:ext>
                <a:ext uri="{FF2B5EF4-FFF2-40B4-BE49-F238E27FC236}">
                  <a16:creationId xmlns:a16="http://schemas.microsoft.com/office/drawing/2014/main" id="{9B802DC6-35D4-4D9F-9384-DB4F1E8858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25</xdr:row>
          <xdr:rowOff>57150</xdr:rowOff>
        </xdr:from>
        <xdr:to>
          <xdr:col>7</xdr:col>
          <xdr:colOff>336550</xdr:colOff>
          <xdr:row>25</xdr:row>
          <xdr:rowOff>266700</xdr:rowOff>
        </xdr:to>
        <xdr:sp macro="" textlink="">
          <xdr:nvSpPr>
            <xdr:cNvPr id="5250" name="Check Box 130" hidden="1">
              <a:extLst>
                <a:ext uri="{63B3BB69-23CF-44E3-9099-C40C66FF867C}">
                  <a14:compatExt spid="_x0000_s5250"/>
                </a:ext>
                <a:ext uri="{FF2B5EF4-FFF2-40B4-BE49-F238E27FC236}">
                  <a16:creationId xmlns:a16="http://schemas.microsoft.com/office/drawing/2014/main" id="{8FD29706-9739-4B76-B20A-A199F05D98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25</xdr:row>
          <xdr:rowOff>57150</xdr:rowOff>
        </xdr:from>
        <xdr:to>
          <xdr:col>8</xdr:col>
          <xdr:colOff>323850</xdr:colOff>
          <xdr:row>25</xdr:row>
          <xdr:rowOff>266700</xdr:rowOff>
        </xdr:to>
        <xdr:sp macro="" textlink="">
          <xdr:nvSpPr>
            <xdr:cNvPr id="5251" name="Check Box 131" hidden="1">
              <a:extLst>
                <a:ext uri="{63B3BB69-23CF-44E3-9099-C40C66FF867C}">
                  <a14:compatExt spid="_x0000_s5251"/>
                </a:ext>
                <a:ext uri="{FF2B5EF4-FFF2-40B4-BE49-F238E27FC236}">
                  <a16:creationId xmlns:a16="http://schemas.microsoft.com/office/drawing/2014/main" id="{FED2C28A-B0E1-43C4-91B1-D3D77EE9A0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25</xdr:row>
          <xdr:rowOff>57150</xdr:rowOff>
        </xdr:from>
        <xdr:to>
          <xdr:col>9</xdr:col>
          <xdr:colOff>336550</xdr:colOff>
          <xdr:row>25</xdr:row>
          <xdr:rowOff>266700</xdr:rowOff>
        </xdr:to>
        <xdr:sp macro="" textlink="">
          <xdr:nvSpPr>
            <xdr:cNvPr id="5252" name="Check Box 132" hidden="1">
              <a:extLst>
                <a:ext uri="{63B3BB69-23CF-44E3-9099-C40C66FF867C}">
                  <a14:compatExt spid="_x0000_s5252"/>
                </a:ext>
                <a:ext uri="{FF2B5EF4-FFF2-40B4-BE49-F238E27FC236}">
                  <a16:creationId xmlns:a16="http://schemas.microsoft.com/office/drawing/2014/main" id="{0E97F229-87A0-481A-8010-FC4F308FBC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57150</xdr:rowOff>
        </xdr:from>
        <xdr:to>
          <xdr:col>6</xdr:col>
          <xdr:colOff>336550</xdr:colOff>
          <xdr:row>26</xdr:row>
          <xdr:rowOff>266700</xdr:rowOff>
        </xdr:to>
        <xdr:sp macro="" textlink="">
          <xdr:nvSpPr>
            <xdr:cNvPr id="5253" name="Check Box 133" hidden="1">
              <a:extLst>
                <a:ext uri="{63B3BB69-23CF-44E3-9099-C40C66FF867C}">
                  <a14:compatExt spid="_x0000_s5253"/>
                </a:ext>
                <a:ext uri="{FF2B5EF4-FFF2-40B4-BE49-F238E27FC236}">
                  <a16:creationId xmlns:a16="http://schemas.microsoft.com/office/drawing/2014/main" id="{099F6178-6A48-4847-8156-77A284D84A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26</xdr:row>
          <xdr:rowOff>57150</xdr:rowOff>
        </xdr:from>
        <xdr:to>
          <xdr:col>7</xdr:col>
          <xdr:colOff>336550</xdr:colOff>
          <xdr:row>26</xdr:row>
          <xdr:rowOff>266700</xdr:rowOff>
        </xdr:to>
        <xdr:sp macro="" textlink="">
          <xdr:nvSpPr>
            <xdr:cNvPr id="5254" name="Check Box 134" hidden="1">
              <a:extLst>
                <a:ext uri="{63B3BB69-23CF-44E3-9099-C40C66FF867C}">
                  <a14:compatExt spid="_x0000_s5254"/>
                </a:ext>
                <a:ext uri="{FF2B5EF4-FFF2-40B4-BE49-F238E27FC236}">
                  <a16:creationId xmlns:a16="http://schemas.microsoft.com/office/drawing/2014/main" id="{599C6A13-106C-472E-93C7-2E3E8F687D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26</xdr:row>
          <xdr:rowOff>57150</xdr:rowOff>
        </xdr:from>
        <xdr:to>
          <xdr:col>8</xdr:col>
          <xdr:colOff>323850</xdr:colOff>
          <xdr:row>26</xdr:row>
          <xdr:rowOff>266700</xdr:rowOff>
        </xdr:to>
        <xdr:sp macro="" textlink="">
          <xdr:nvSpPr>
            <xdr:cNvPr id="5255" name="Check Box 135" hidden="1">
              <a:extLst>
                <a:ext uri="{63B3BB69-23CF-44E3-9099-C40C66FF867C}">
                  <a14:compatExt spid="_x0000_s5255"/>
                </a:ext>
                <a:ext uri="{FF2B5EF4-FFF2-40B4-BE49-F238E27FC236}">
                  <a16:creationId xmlns:a16="http://schemas.microsoft.com/office/drawing/2014/main" id="{201C33A2-0D9A-47F9-9BBD-6C77A0652D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26</xdr:row>
          <xdr:rowOff>57150</xdr:rowOff>
        </xdr:from>
        <xdr:to>
          <xdr:col>9</xdr:col>
          <xdr:colOff>336550</xdr:colOff>
          <xdr:row>26</xdr:row>
          <xdr:rowOff>266700</xdr:rowOff>
        </xdr:to>
        <xdr:sp macro="" textlink="">
          <xdr:nvSpPr>
            <xdr:cNvPr id="5256" name="Check Box 136" hidden="1">
              <a:extLst>
                <a:ext uri="{63B3BB69-23CF-44E3-9099-C40C66FF867C}">
                  <a14:compatExt spid="_x0000_s5256"/>
                </a:ext>
                <a:ext uri="{FF2B5EF4-FFF2-40B4-BE49-F238E27FC236}">
                  <a16:creationId xmlns:a16="http://schemas.microsoft.com/office/drawing/2014/main" id="{13F32A1A-E074-491B-B125-17DD906C3B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69850</xdr:rowOff>
        </xdr:from>
        <xdr:to>
          <xdr:col>6</xdr:col>
          <xdr:colOff>336550</xdr:colOff>
          <xdr:row>27</xdr:row>
          <xdr:rowOff>279400</xdr:rowOff>
        </xdr:to>
        <xdr:sp macro="" textlink="">
          <xdr:nvSpPr>
            <xdr:cNvPr id="5257" name="Check Box 137" hidden="1">
              <a:extLst>
                <a:ext uri="{63B3BB69-23CF-44E3-9099-C40C66FF867C}">
                  <a14:compatExt spid="_x0000_s5257"/>
                </a:ext>
                <a:ext uri="{FF2B5EF4-FFF2-40B4-BE49-F238E27FC236}">
                  <a16:creationId xmlns:a16="http://schemas.microsoft.com/office/drawing/2014/main" id="{FA0774E8-B7D2-49CA-A8E5-154CB63295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27</xdr:row>
          <xdr:rowOff>69850</xdr:rowOff>
        </xdr:from>
        <xdr:to>
          <xdr:col>7</xdr:col>
          <xdr:colOff>336550</xdr:colOff>
          <xdr:row>27</xdr:row>
          <xdr:rowOff>279400</xdr:rowOff>
        </xdr:to>
        <xdr:sp macro="" textlink="">
          <xdr:nvSpPr>
            <xdr:cNvPr id="5258" name="Check Box 138" hidden="1">
              <a:extLst>
                <a:ext uri="{63B3BB69-23CF-44E3-9099-C40C66FF867C}">
                  <a14:compatExt spid="_x0000_s5258"/>
                </a:ext>
                <a:ext uri="{FF2B5EF4-FFF2-40B4-BE49-F238E27FC236}">
                  <a16:creationId xmlns:a16="http://schemas.microsoft.com/office/drawing/2014/main" id="{79B32671-9649-4DE7-9698-56974413B3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27</xdr:row>
          <xdr:rowOff>69850</xdr:rowOff>
        </xdr:from>
        <xdr:to>
          <xdr:col>8</xdr:col>
          <xdr:colOff>323850</xdr:colOff>
          <xdr:row>27</xdr:row>
          <xdr:rowOff>279400</xdr:rowOff>
        </xdr:to>
        <xdr:sp macro="" textlink="">
          <xdr:nvSpPr>
            <xdr:cNvPr id="5259" name="Check Box 139" hidden="1">
              <a:extLst>
                <a:ext uri="{63B3BB69-23CF-44E3-9099-C40C66FF867C}">
                  <a14:compatExt spid="_x0000_s5259"/>
                </a:ext>
                <a:ext uri="{FF2B5EF4-FFF2-40B4-BE49-F238E27FC236}">
                  <a16:creationId xmlns:a16="http://schemas.microsoft.com/office/drawing/2014/main" id="{47DA0371-6262-4A5F-8915-7285AF5E84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27</xdr:row>
          <xdr:rowOff>69850</xdr:rowOff>
        </xdr:from>
        <xdr:to>
          <xdr:col>9</xdr:col>
          <xdr:colOff>336550</xdr:colOff>
          <xdr:row>27</xdr:row>
          <xdr:rowOff>279400</xdr:rowOff>
        </xdr:to>
        <xdr:sp macro="" textlink="">
          <xdr:nvSpPr>
            <xdr:cNvPr id="5260" name="Check Box 140" hidden="1">
              <a:extLst>
                <a:ext uri="{63B3BB69-23CF-44E3-9099-C40C66FF867C}">
                  <a14:compatExt spid="_x0000_s5260"/>
                </a:ext>
                <a:ext uri="{FF2B5EF4-FFF2-40B4-BE49-F238E27FC236}">
                  <a16:creationId xmlns:a16="http://schemas.microsoft.com/office/drawing/2014/main" id="{F2F27CF0-4774-4C26-B5B1-297FF969FA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69850</xdr:rowOff>
        </xdr:from>
        <xdr:to>
          <xdr:col>6</xdr:col>
          <xdr:colOff>336550</xdr:colOff>
          <xdr:row>28</xdr:row>
          <xdr:rowOff>279400</xdr:rowOff>
        </xdr:to>
        <xdr:sp macro="" textlink="">
          <xdr:nvSpPr>
            <xdr:cNvPr id="5261" name="Check Box 141" hidden="1">
              <a:extLst>
                <a:ext uri="{63B3BB69-23CF-44E3-9099-C40C66FF867C}">
                  <a14:compatExt spid="_x0000_s5261"/>
                </a:ext>
                <a:ext uri="{FF2B5EF4-FFF2-40B4-BE49-F238E27FC236}">
                  <a16:creationId xmlns:a16="http://schemas.microsoft.com/office/drawing/2014/main" id="{9AFC3A18-D200-4538-80DF-974FD3634E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28</xdr:row>
          <xdr:rowOff>69850</xdr:rowOff>
        </xdr:from>
        <xdr:to>
          <xdr:col>7</xdr:col>
          <xdr:colOff>336550</xdr:colOff>
          <xdr:row>28</xdr:row>
          <xdr:rowOff>279400</xdr:rowOff>
        </xdr:to>
        <xdr:sp macro="" textlink="">
          <xdr:nvSpPr>
            <xdr:cNvPr id="5262" name="Check Box 142" hidden="1">
              <a:extLst>
                <a:ext uri="{63B3BB69-23CF-44E3-9099-C40C66FF867C}">
                  <a14:compatExt spid="_x0000_s5262"/>
                </a:ext>
                <a:ext uri="{FF2B5EF4-FFF2-40B4-BE49-F238E27FC236}">
                  <a16:creationId xmlns:a16="http://schemas.microsoft.com/office/drawing/2014/main" id="{8B200763-9393-40E7-AC2C-6DD60B2725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28</xdr:row>
          <xdr:rowOff>69850</xdr:rowOff>
        </xdr:from>
        <xdr:to>
          <xdr:col>8</xdr:col>
          <xdr:colOff>323850</xdr:colOff>
          <xdr:row>28</xdr:row>
          <xdr:rowOff>279400</xdr:rowOff>
        </xdr:to>
        <xdr:sp macro="" textlink="">
          <xdr:nvSpPr>
            <xdr:cNvPr id="5263" name="Check Box 143" hidden="1">
              <a:extLst>
                <a:ext uri="{63B3BB69-23CF-44E3-9099-C40C66FF867C}">
                  <a14:compatExt spid="_x0000_s5263"/>
                </a:ext>
                <a:ext uri="{FF2B5EF4-FFF2-40B4-BE49-F238E27FC236}">
                  <a16:creationId xmlns:a16="http://schemas.microsoft.com/office/drawing/2014/main" id="{AEA5C866-03CC-414F-B5D4-0254198470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28</xdr:row>
          <xdr:rowOff>69850</xdr:rowOff>
        </xdr:from>
        <xdr:to>
          <xdr:col>9</xdr:col>
          <xdr:colOff>336550</xdr:colOff>
          <xdr:row>28</xdr:row>
          <xdr:rowOff>279400</xdr:rowOff>
        </xdr:to>
        <xdr:sp macro="" textlink="">
          <xdr:nvSpPr>
            <xdr:cNvPr id="5264" name="Check Box 144" hidden="1">
              <a:extLst>
                <a:ext uri="{63B3BB69-23CF-44E3-9099-C40C66FF867C}">
                  <a14:compatExt spid="_x0000_s5264"/>
                </a:ext>
                <a:ext uri="{FF2B5EF4-FFF2-40B4-BE49-F238E27FC236}">
                  <a16:creationId xmlns:a16="http://schemas.microsoft.com/office/drawing/2014/main" id="{C9948F2C-1F74-49EB-8726-0714D45E05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69850</xdr:rowOff>
        </xdr:from>
        <xdr:to>
          <xdr:col>6</xdr:col>
          <xdr:colOff>336550</xdr:colOff>
          <xdr:row>29</xdr:row>
          <xdr:rowOff>279400</xdr:rowOff>
        </xdr:to>
        <xdr:sp macro="" textlink="">
          <xdr:nvSpPr>
            <xdr:cNvPr id="5265" name="Check Box 145" hidden="1">
              <a:extLst>
                <a:ext uri="{63B3BB69-23CF-44E3-9099-C40C66FF867C}">
                  <a14:compatExt spid="_x0000_s5265"/>
                </a:ext>
                <a:ext uri="{FF2B5EF4-FFF2-40B4-BE49-F238E27FC236}">
                  <a16:creationId xmlns:a16="http://schemas.microsoft.com/office/drawing/2014/main" id="{892A13E6-260A-42B5-A63C-41C34063E8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29</xdr:row>
          <xdr:rowOff>69850</xdr:rowOff>
        </xdr:from>
        <xdr:to>
          <xdr:col>7</xdr:col>
          <xdr:colOff>336550</xdr:colOff>
          <xdr:row>29</xdr:row>
          <xdr:rowOff>279400</xdr:rowOff>
        </xdr:to>
        <xdr:sp macro="" textlink="">
          <xdr:nvSpPr>
            <xdr:cNvPr id="5266" name="Check Box 146" hidden="1">
              <a:extLst>
                <a:ext uri="{63B3BB69-23CF-44E3-9099-C40C66FF867C}">
                  <a14:compatExt spid="_x0000_s5266"/>
                </a:ext>
                <a:ext uri="{FF2B5EF4-FFF2-40B4-BE49-F238E27FC236}">
                  <a16:creationId xmlns:a16="http://schemas.microsoft.com/office/drawing/2014/main" id="{5F01692E-4569-4953-A0D1-B7BFEB999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29</xdr:row>
          <xdr:rowOff>69850</xdr:rowOff>
        </xdr:from>
        <xdr:to>
          <xdr:col>8</xdr:col>
          <xdr:colOff>323850</xdr:colOff>
          <xdr:row>29</xdr:row>
          <xdr:rowOff>279400</xdr:rowOff>
        </xdr:to>
        <xdr:sp macro="" textlink="">
          <xdr:nvSpPr>
            <xdr:cNvPr id="5267" name="Check Box 147" hidden="1">
              <a:extLst>
                <a:ext uri="{63B3BB69-23CF-44E3-9099-C40C66FF867C}">
                  <a14:compatExt spid="_x0000_s5267"/>
                </a:ext>
                <a:ext uri="{FF2B5EF4-FFF2-40B4-BE49-F238E27FC236}">
                  <a16:creationId xmlns:a16="http://schemas.microsoft.com/office/drawing/2014/main" id="{3C1221AC-6B26-4042-B7D3-FDA7D5B3D8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29</xdr:row>
          <xdr:rowOff>69850</xdr:rowOff>
        </xdr:from>
        <xdr:to>
          <xdr:col>9</xdr:col>
          <xdr:colOff>336550</xdr:colOff>
          <xdr:row>29</xdr:row>
          <xdr:rowOff>279400</xdr:rowOff>
        </xdr:to>
        <xdr:sp macro="" textlink="">
          <xdr:nvSpPr>
            <xdr:cNvPr id="5268" name="Check Box 148" hidden="1">
              <a:extLst>
                <a:ext uri="{63B3BB69-23CF-44E3-9099-C40C66FF867C}">
                  <a14:compatExt spid="_x0000_s5268"/>
                </a:ext>
                <a:ext uri="{FF2B5EF4-FFF2-40B4-BE49-F238E27FC236}">
                  <a16:creationId xmlns:a16="http://schemas.microsoft.com/office/drawing/2014/main" id="{4DE427D5-6483-4548-861C-AEDD08C229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69850</xdr:rowOff>
        </xdr:from>
        <xdr:to>
          <xdr:col>6</xdr:col>
          <xdr:colOff>336550</xdr:colOff>
          <xdr:row>30</xdr:row>
          <xdr:rowOff>279400</xdr:rowOff>
        </xdr:to>
        <xdr:sp macro="" textlink="">
          <xdr:nvSpPr>
            <xdr:cNvPr id="5269" name="Check Box 149" hidden="1">
              <a:extLst>
                <a:ext uri="{63B3BB69-23CF-44E3-9099-C40C66FF867C}">
                  <a14:compatExt spid="_x0000_s5269"/>
                </a:ext>
                <a:ext uri="{FF2B5EF4-FFF2-40B4-BE49-F238E27FC236}">
                  <a16:creationId xmlns:a16="http://schemas.microsoft.com/office/drawing/2014/main" id="{F4BE39EE-AF41-48DC-BE97-A84ADE409B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30</xdr:row>
          <xdr:rowOff>69850</xdr:rowOff>
        </xdr:from>
        <xdr:to>
          <xdr:col>7</xdr:col>
          <xdr:colOff>336550</xdr:colOff>
          <xdr:row>30</xdr:row>
          <xdr:rowOff>279400</xdr:rowOff>
        </xdr:to>
        <xdr:sp macro="" textlink="">
          <xdr:nvSpPr>
            <xdr:cNvPr id="5270" name="Check Box 150" hidden="1">
              <a:extLst>
                <a:ext uri="{63B3BB69-23CF-44E3-9099-C40C66FF867C}">
                  <a14:compatExt spid="_x0000_s5270"/>
                </a:ext>
                <a:ext uri="{FF2B5EF4-FFF2-40B4-BE49-F238E27FC236}">
                  <a16:creationId xmlns:a16="http://schemas.microsoft.com/office/drawing/2014/main" id="{E552ED03-44B2-4AEB-A4D9-479188C283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30</xdr:row>
          <xdr:rowOff>69850</xdr:rowOff>
        </xdr:from>
        <xdr:to>
          <xdr:col>8</xdr:col>
          <xdr:colOff>323850</xdr:colOff>
          <xdr:row>30</xdr:row>
          <xdr:rowOff>279400</xdr:rowOff>
        </xdr:to>
        <xdr:sp macro="" textlink="">
          <xdr:nvSpPr>
            <xdr:cNvPr id="5271" name="Check Box 151" hidden="1">
              <a:extLst>
                <a:ext uri="{63B3BB69-23CF-44E3-9099-C40C66FF867C}">
                  <a14:compatExt spid="_x0000_s5271"/>
                </a:ext>
                <a:ext uri="{FF2B5EF4-FFF2-40B4-BE49-F238E27FC236}">
                  <a16:creationId xmlns:a16="http://schemas.microsoft.com/office/drawing/2014/main" id="{8E571F24-00DD-4642-89BC-01D8F3687C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30</xdr:row>
          <xdr:rowOff>69850</xdr:rowOff>
        </xdr:from>
        <xdr:to>
          <xdr:col>9</xdr:col>
          <xdr:colOff>336550</xdr:colOff>
          <xdr:row>30</xdr:row>
          <xdr:rowOff>279400</xdr:rowOff>
        </xdr:to>
        <xdr:sp macro="" textlink="">
          <xdr:nvSpPr>
            <xdr:cNvPr id="5272" name="Check Box 152" hidden="1">
              <a:extLst>
                <a:ext uri="{63B3BB69-23CF-44E3-9099-C40C66FF867C}">
                  <a14:compatExt spid="_x0000_s5272"/>
                </a:ext>
                <a:ext uri="{FF2B5EF4-FFF2-40B4-BE49-F238E27FC236}">
                  <a16:creationId xmlns:a16="http://schemas.microsoft.com/office/drawing/2014/main" id="{4760B2E9-EB91-4FE1-8E9D-8403FA2569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69850</xdr:rowOff>
        </xdr:from>
        <xdr:to>
          <xdr:col>6</xdr:col>
          <xdr:colOff>336550</xdr:colOff>
          <xdr:row>31</xdr:row>
          <xdr:rowOff>279400</xdr:rowOff>
        </xdr:to>
        <xdr:sp macro="" textlink="">
          <xdr:nvSpPr>
            <xdr:cNvPr id="5273" name="Check Box 153" hidden="1">
              <a:extLst>
                <a:ext uri="{63B3BB69-23CF-44E3-9099-C40C66FF867C}">
                  <a14:compatExt spid="_x0000_s5273"/>
                </a:ext>
                <a:ext uri="{FF2B5EF4-FFF2-40B4-BE49-F238E27FC236}">
                  <a16:creationId xmlns:a16="http://schemas.microsoft.com/office/drawing/2014/main" id="{6E9F8687-E09E-4630-9587-543B729F42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31</xdr:row>
          <xdr:rowOff>69850</xdr:rowOff>
        </xdr:from>
        <xdr:to>
          <xdr:col>7</xdr:col>
          <xdr:colOff>336550</xdr:colOff>
          <xdr:row>31</xdr:row>
          <xdr:rowOff>279400</xdr:rowOff>
        </xdr:to>
        <xdr:sp macro="" textlink="">
          <xdr:nvSpPr>
            <xdr:cNvPr id="5274" name="Check Box 154" hidden="1">
              <a:extLst>
                <a:ext uri="{63B3BB69-23CF-44E3-9099-C40C66FF867C}">
                  <a14:compatExt spid="_x0000_s5274"/>
                </a:ext>
                <a:ext uri="{FF2B5EF4-FFF2-40B4-BE49-F238E27FC236}">
                  <a16:creationId xmlns:a16="http://schemas.microsoft.com/office/drawing/2014/main" id="{C9900391-9DA5-4726-B838-A93DD1B631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31</xdr:row>
          <xdr:rowOff>69850</xdr:rowOff>
        </xdr:from>
        <xdr:to>
          <xdr:col>8</xdr:col>
          <xdr:colOff>323850</xdr:colOff>
          <xdr:row>31</xdr:row>
          <xdr:rowOff>279400</xdr:rowOff>
        </xdr:to>
        <xdr:sp macro="" textlink="">
          <xdr:nvSpPr>
            <xdr:cNvPr id="5275" name="Check Box 155" hidden="1">
              <a:extLst>
                <a:ext uri="{63B3BB69-23CF-44E3-9099-C40C66FF867C}">
                  <a14:compatExt spid="_x0000_s5275"/>
                </a:ext>
                <a:ext uri="{FF2B5EF4-FFF2-40B4-BE49-F238E27FC236}">
                  <a16:creationId xmlns:a16="http://schemas.microsoft.com/office/drawing/2014/main" id="{22BF5458-3093-4312-9FA7-E4ED511E2C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31</xdr:row>
          <xdr:rowOff>69850</xdr:rowOff>
        </xdr:from>
        <xdr:to>
          <xdr:col>9</xdr:col>
          <xdr:colOff>336550</xdr:colOff>
          <xdr:row>31</xdr:row>
          <xdr:rowOff>279400</xdr:rowOff>
        </xdr:to>
        <xdr:sp macro="" textlink="">
          <xdr:nvSpPr>
            <xdr:cNvPr id="5276" name="Check Box 156" hidden="1">
              <a:extLst>
                <a:ext uri="{63B3BB69-23CF-44E3-9099-C40C66FF867C}">
                  <a14:compatExt spid="_x0000_s5276"/>
                </a:ext>
                <a:ext uri="{FF2B5EF4-FFF2-40B4-BE49-F238E27FC236}">
                  <a16:creationId xmlns:a16="http://schemas.microsoft.com/office/drawing/2014/main" id="{EE56474D-566D-4826-9F2C-15245A470D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76200</xdr:rowOff>
        </xdr:from>
        <xdr:to>
          <xdr:col>6</xdr:col>
          <xdr:colOff>336550</xdr:colOff>
          <xdr:row>33</xdr:row>
          <xdr:rowOff>0</xdr:rowOff>
        </xdr:to>
        <xdr:sp macro="" textlink="">
          <xdr:nvSpPr>
            <xdr:cNvPr id="5277" name="Check Box 157" hidden="1">
              <a:extLst>
                <a:ext uri="{63B3BB69-23CF-44E3-9099-C40C66FF867C}">
                  <a14:compatExt spid="_x0000_s5277"/>
                </a:ext>
                <a:ext uri="{FF2B5EF4-FFF2-40B4-BE49-F238E27FC236}">
                  <a16:creationId xmlns:a16="http://schemas.microsoft.com/office/drawing/2014/main" id="{C6DFB1D1-E16D-48B0-BA52-C0D4987125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32</xdr:row>
          <xdr:rowOff>76200</xdr:rowOff>
        </xdr:from>
        <xdr:to>
          <xdr:col>7</xdr:col>
          <xdr:colOff>336550</xdr:colOff>
          <xdr:row>33</xdr:row>
          <xdr:rowOff>0</xdr:rowOff>
        </xdr:to>
        <xdr:sp macro="" textlink="">
          <xdr:nvSpPr>
            <xdr:cNvPr id="5278" name="Check Box 158" hidden="1">
              <a:extLst>
                <a:ext uri="{63B3BB69-23CF-44E3-9099-C40C66FF867C}">
                  <a14:compatExt spid="_x0000_s5278"/>
                </a:ext>
                <a:ext uri="{FF2B5EF4-FFF2-40B4-BE49-F238E27FC236}">
                  <a16:creationId xmlns:a16="http://schemas.microsoft.com/office/drawing/2014/main" id="{6CEC34B0-07E2-492E-A638-084359BB1A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32</xdr:row>
          <xdr:rowOff>76200</xdr:rowOff>
        </xdr:from>
        <xdr:to>
          <xdr:col>8</xdr:col>
          <xdr:colOff>323850</xdr:colOff>
          <xdr:row>33</xdr:row>
          <xdr:rowOff>0</xdr:rowOff>
        </xdr:to>
        <xdr:sp macro="" textlink="">
          <xdr:nvSpPr>
            <xdr:cNvPr id="5279" name="Check Box 159" hidden="1">
              <a:extLst>
                <a:ext uri="{63B3BB69-23CF-44E3-9099-C40C66FF867C}">
                  <a14:compatExt spid="_x0000_s5279"/>
                </a:ext>
                <a:ext uri="{FF2B5EF4-FFF2-40B4-BE49-F238E27FC236}">
                  <a16:creationId xmlns:a16="http://schemas.microsoft.com/office/drawing/2014/main" id="{1743C882-9D5C-47DE-BB7A-643C95192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32</xdr:row>
          <xdr:rowOff>76200</xdr:rowOff>
        </xdr:from>
        <xdr:to>
          <xdr:col>9</xdr:col>
          <xdr:colOff>336550</xdr:colOff>
          <xdr:row>33</xdr:row>
          <xdr:rowOff>0</xdr:rowOff>
        </xdr:to>
        <xdr:sp macro="" textlink="">
          <xdr:nvSpPr>
            <xdr:cNvPr id="5280" name="Check Box 160" hidden="1">
              <a:extLst>
                <a:ext uri="{63B3BB69-23CF-44E3-9099-C40C66FF867C}">
                  <a14:compatExt spid="_x0000_s5280"/>
                </a:ext>
                <a:ext uri="{FF2B5EF4-FFF2-40B4-BE49-F238E27FC236}">
                  <a16:creationId xmlns:a16="http://schemas.microsoft.com/office/drawing/2014/main" id="{86DBABE0-87C6-450F-A78E-1294FB7D6F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76200</xdr:rowOff>
        </xdr:from>
        <xdr:to>
          <xdr:col>6</xdr:col>
          <xdr:colOff>336550</xdr:colOff>
          <xdr:row>34</xdr:row>
          <xdr:rowOff>0</xdr:rowOff>
        </xdr:to>
        <xdr:sp macro="" textlink="">
          <xdr:nvSpPr>
            <xdr:cNvPr id="5281" name="Check Box 161" hidden="1">
              <a:extLst>
                <a:ext uri="{63B3BB69-23CF-44E3-9099-C40C66FF867C}">
                  <a14:compatExt spid="_x0000_s5281"/>
                </a:ext>
                <a:ext uri="{FF2B5EF4-FFF2-40B4-BE49-F238E27FC236}">
                  <a16:creationId xmlns:a16="http://schemas.microsoft.com/office/drawing/2014/main" id="{690987B9-47D3-4BD0-9C13-FB06FA1951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33</xdr:row>
          <xdr:rowOff>76200</xdr:rowOff>
        </xdr:from>
        <xdr:to>
          <xdr:col>7</xdr:col>
          <xdr:colOff>336550</xdr:colOff>
          <xdr:row>34</xdr:row>
          <xdr:rowOff>0</xdr:rowOff>
        </xdr:to>
        <xdr:sp macro="" textlink="">
          <xdr:nvSpPr>
            <xdr:cNvPr id="5282" name="Check Box 162" hidden="1">
              <a:extLst>
                <a:ext uri="{63B3BB69-23CF-44E3-9099-C40C66FF867C}">
                  <a14:compatExt spid="_x0000_s5282"/>
                </a:ext>
                <a:ext uri="{FF2B5EF4-FFF2-40B4-BE49-F238E27FC236}">
                  <a16:creationId xmlns:a16="http://schemas.microsoft.com/office/drawing/2014/main" id="{228A71A4-6D88-4420-B8E6-EA5679E52D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33</xdr:row>
          <xdr:rowOff>76200</xdr:rowOff>
        </xdr:from>
        <xdr:to>
          <xdr:col>8</xdr:col>
          <xdr:colOff>323850</xdr:colOff>
          <xdr:row>34</xdr:row>
          <xdr:rowOff>0</xdr:rowOff>
        </xdr:to>
        <xdr:sp macro="" textlink="">
          <xdr:nvSpPr>
            <xdr:cNvPr id="5283" name="Check Box 163" hidden="1">
              <a:extLst>
                <a:ext uri="{63B3BB69-23CF-44E3-9099-C40C66FF867C}">
                  <a14:compatExt spid="_x0000_s5283"/>
                </a:ext>
                <a:ext uri="{FF2B5EF4-FFF2-40B4-BE49-F238E27FC236}">
                  <a16:creationId xmlns:a16="http://schemas.microsoft.com/office/drawing/2014/main" id="{DADF6A19-BBBA-4800-80AA-1982DE1169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33</xdr:row>
          <xdr:rowOff>76200</xdr:rowOff>
        </xdr:from>
        <xdr:to>
          <xdr:col>9</xdr:col>
          <xdr:colOff>336550</xdr:colOff>
          <xdr:row>34</xdr:row>
          <xdr:rowOff>0</xdr:rowOff>
        </xdr:to>
        <xdr:sp macro="" textlink="">
          <xdr:nvSpPr>
            <xdr:cNvPr id="5284" name="Check Box 164" hidden="1">
              <a:extLst>
                <a:ext uri="{63B3BB69-23CF-44E3-9099-C40C66FF867C}">
                  <a14:compatExt spid="_x0000_s5284"/>
                </a:ext>
                <a:ext uri="{FF2B5EF4-FFF2-40B4-BE49-F238E27FC236}">
                  <a16:creationId xmlns:a16="http://schemas.microsoft.com/office/drawing/2014/main" id="{0EC69CED-789E-4301-9CB0-5E2D59C875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76200</xdr:rowOff>
        </xdr:from>
        <xdr:to>
          <xdr:col>6</xdr:col>
          <xdr:colOff>336550</xdr:colOff>
          <xdr:row>35</xdr:row>
          <xdr:rowOff>0</xdr:rowOff>
        </xdr:to>
        <xdr:sp macro="" textlink="">
          <xdr:nvSpPr>
            <xdr:cNvPr id="5285" name="Check Box 165" hidden="1">
              <a:extLst>
                <a:ext uri="{63B3BB69-23CF-44E3-9099-C40C66FF867C}">
                  <a14:compatExt spid="_x0000_s5285"/>
                </a:ext>
                <a:ext uri="{FF2B5EF4-FFF2-40B4-BE49-F238E27FC236}">
                  <a16:creationId xmlns:a16="http://schemas.microsoft.com/office/drawing/2014/main" id="{C6ECC038-78F4-4D2D-973E-345256B646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34</xdr:row>
          <xdr:rowOff>76200</xdr:rowOff>
        </xdr:from>
        <xdr:to>
          <xdr:col>7</xdr:col>
          <xdr:colOff>336550</xdr:colOff>
          <xdr:row>35</xdr:row>
          <xdr:rowOff>0</xdr:rowOff>
        </xdr:to>
        <xdr:sp macro="" textlink="">
          <xdr:nvSpPr>
            <xdr:cNvPr id="5286" name="Check Box 166" hidden="1">
              <a:extLst>
                <a:ext uri="{63B3BB69-23CF-44E3-9099-C40C66FF867C}">
                  <a14:compatExt spid="_x0000_s5286"/>
                </a:ext>
                <a:ext uri="{FF2B5EF4-FFF2-40B4-BE49-F238E27FC236}">
                  <a16:creationId xmlns:a16="http://schemas.microsoft.com/office/drawing/2014/main" id="{EFE1B911-E86A-4FBE-B154-4A0C19B158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34</xdr:row>
          <xdr:rowOff>76200</xdr:rowOff>
        </xdr:from>
        <xdr:to>
          <xdr:col>8</xdr:col>
          <xdr:colOff>323850</xdr:colOff>
          <xdr:row>35</xdr:row>
          <xdr:rowOff>0</xdr:rowOff>
        </xdr:to>
        <xdr:sp macro="" textlink="">
          <xdr:nvSpPr>
            <xdr:cNvPr id="5287" name="Check Box 167" hidden="1">
              <a:extLst>
                <a:ext uri="{63B3BB69-23CF-44E3-9099-C40C66FF867C}">
                  <a14:compatExt spid="_x0000_s5287"/>
                </a:ext>
                <a:ext uri="{FF2B5EF4-FFF2-40B4-BE49-F238E27FC236}">
                  <a16:creationId xmlns:a16="http://schemas.microsoft.com/office/drawing/2014/main" id="{4A0408D1-8F76-46F8-9A30-BF73E15398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34</xdr:row>
          <xdr:rowOff>76200</xdr:rowOff>
        </xdr:from>
        <xdr:to>
          <xdr:col>9</xdr:col>
          <xdr:colOff>336550</xdr:colOff>
          <xdr:row>35</xdr:row>
          <xdr:rowOff>0</xdr:rowOff>
        </xdr:to>
        <xdr:sp macro="" textlink="">
          <xdr:nvSpPr>
            <xdr:cNvPr id="5288" name="Check Box 168" hidden="1">
              <a:extLst>
                <a:ext uri="{63B3BB69-23CF-44E3-9099-C40C66FF867C}">
                  <a14:compatExt spid="_x0000_s5288"/>
                </a:ext>
                <a:ext uri="{FF2B5EF4-FFF2-40B4-BE49-F238E27FC236}">
                  <a16:creationId xmlns:a16="http://schemas.microsoft.com/office/drawing/2014/main" id="{B64C696F-08A7-4319-AA2A-894F1F6541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76200</xdr:rowOff>
        </xdr:from>
        <xdr:to>
          <xdr:col>6</xdr:col>
          <xdr:colOff>336550</xdr:colOff>
          <xdr:row>36</xdr:row>
          <xdr:rowOff>0</xdr:rowOff>
        </xdr:to>
        <xdr:sp macro="" textlink="">
          <xdr:nvSpPr>
            <xdr:cNvPr id="5289" name="Check Box 169" hidden="1">
              <a:extLst>
                <a:ext uri="{63B3BB69-23CF-44E3-9099-C40C66FF867C}">
                  <a14:compatExt spid="_x0000_s5289"/>
                </a:ext>
                <a:ext uri="{FF2B5EF4-FFF2-40B4-BE49-F238E27FC236}">
                  <a16:creationId xmlns:a16="http://schemas.microsoft.com/office/drawing/2014/main" id="{CD0AECF6-B4D5-460D-9F49-106BCA49AC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35</xdr:row>
          <xdr:rowOff>76200</xdr:rowOff>
        </xdr:from>
        <xdr:to>
          <xdr:col>7</xdr:col>
          <xdr:colOff>336550</xdr:colOff>
          <xdr:row>36</xdr:row>
          <xdr:rowOff>0</xdr:rowOff>
        </xdr:to>
        <xdr:sp macro="" textlink="">
          <xdr:nvSpPr>
            <xdr:cNvPr id="5290" name="Check Box 170" hidden="1">
              <a:extLst>
                <a:ext uri="{63B3BB69-23CF-44E3-9099-C40C66FF867C}">
                  <a14:compatExt spid="_x0000_s5290"/>
                </a:ext>
                <a:ext uri="{FF2B5EF4-FFF2-40B4-BE49-F238E27FC236}">
                  <a16:creationId xmlns:a16="http://schemas.microsoft.com/office/drawing/2014/main" id="{27D75DB2-F7EF-4140-B5C1-1D3C87AD0A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35</xdr:row>
          <xdr:rowOff>76200</xdr:rowOff>
        </xdr:from>
        <xdr:to>
          <xdr:col>8</xdr:col>
          <xdr:colOff>323850</xdr:colOff>
          <xdr:row>36</xdr:row>
          <xdr:rowOff>0</xdr:rowOff>
        </xdr:to>
        <xdr:sp macro="" textlink="">
          <xdr:nvSpPr>
            <xdr:cNvPr id="5291" name="Check Box 171" hidden="1">
              <a:extLst>
                <a:ext uri="{63B3BB69-23CF-44E3-9099-C40C66FF867C}">
                  <a14:compatExt spid="_x0000_s5291"/>
                </a:ext>
                <a:ext uri="{FF2B5EF4-FFF2-40B4-BE49-F238E27FC236}">
                  <a16:creationId xmlns:a16="http://schemas.microsoft.com/office/drawing/2014/main" id="{649F686D-2367-4183-925C-2D275ADD9B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35</xdr:row>
          <xdr:rowOff>76200</xdr:rowOff>
        </xdr:from>
        <xdr:to>
          <xdr:col>9</xdr:col>
          <xdr:colOff>336550</xdr:colOff>
          <xdr:row>36</xdr:row>
          <xdr:rowOff>0</xdr:rowOff>
        </xdr:to>
        <xdr:sp macro="" textlink="">
          <xdr:nvSpPr>
            <xdr:cNvPr id="5292" name="Check Box 172" hidden="1">
              <a:extLst>
                <a:ext uri="{63B3BB69-23CF-44E3-9099-C40C66FF867C}">
                  <a14:compatExt spid="_x0000_s5292"/>
                </a:ext>
                <a:ext uri="{FF2B5EF4-FFF2-40B4-BE49-F238E27FC236}">
                  <a16:creationId xmlns:a16="http://schemas.microsoft.com/office/drawing/2014/main" id="{593AAA03-6814-4AE2-BD82-7FE63DE153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76200</xdr:rowOff>
        </xdr:from>
        <xdr:to>
          <xdr:col>6</xdr:col>
          <xdr:colOff>336550</xdr:colOff>
          <xdr:row>37</xdr:row>
          <xdr:rowOff>0</xdr:rowOff>
        </xdr:to>
        <xdr:sp macro="" textlink="">
          <xdr:nvSpPr>
            <xdr:cNvPr id="5293" name="Check Box 173" hidden="1">
              <a:extLst>
                <a:ext uri="{63B3BB69-23CF-44E3-9099-C40C66FF867C}">
                  <a14:compatExt spid="_x0000_s5293"/>
                </a:ext>
                <a:ext uri="{FF2B5EF4-FFF2-40B4-BE49-F238E27FC236}">
                  <a16:creationId xmlns:a16="http://schemas.microsoft.com/office/drawing/2014/main" id="{EB589E63-B661-4F99-9B40-80D6344154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36</xdr:row>
          <xdr:rowOff>76200</xdr:rowOff>
        </xdr:from>
        <xdr:to>
          <xdr:col>7</xdr:col>
          <xdr:colOff>336550</xdr:colOff>
          <xdr:row>37</xdr:row>
          <xdr:rowOff>0</xdr:rowOff>
        </xdr:to>
        <xdr:sp macro="" textlink="">
          <xdr:nvSpPr>
            <xdr:cNvPr id="5294" name="Check Box 174" hidden="1">
              <a:extLst>
                <a:ext uri="{63B3BB69-23CF-44E3-9099-C40C66FF867C}">
                  <a14:compatExt spid="_x0000_s5294"/>
                </a:ext>
                <a:ext uri="{FF2B5EF4-FFF2-40B4-BE49-F238E27FC236}">
                  <a16:creationId xmlns:a16="http://schemas.microsoft.com/office/drawing/2014/main" id="{2ED3016C-E4E6-4ED9-9B3F-B802F840DB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36</xdr:row>
          <xdr:rowOff>76200</xdr:rowOff>
        </xdr:from>
        <xdr:to>
          <xdr:col>8</xdr:col>
          <xdr:colOff>323850</xdr:colOff>
          <xdr:row>37</xdr:row>
          <xdr:rowOff>0</xdr:rowOff>
        </xdr:to>
        <xdr:sp macro="" textlink="">
          <xdr:nvSpPr>
            <xdr:cNvPr id="5295" name="Check Box 175" hidden="1">
              <a:extLst>
                <a:ext uri="{63B3BB69-23CF-44E3-9099-C40C66FF867C}">
                  <a14:compatExt spid="_x0000_s5295"/>
                </a:ext>
                <a:ext uri="{FF2B5EF4-FFF2-40B4-BE49-F238E27FC236}">
                  <a16:creationId xmlns:a16="http://schemas.microsoft.com/office/drawing/2014/main" id="{8C1120EE-143D-4866-814A-D043F70331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36</xdr:row>
          <xdr:rowOff>76200</xdr:rowOff>
        </xdr:from>
        <xdr:to>
          <xdr:col>9</xdr:col>
          <xdr:colOff>336550</xdr:colOff>
          <xdr:row>37</xdr:row>
          <xdr:rowOff>0</xdr:rowOff>
        </xdr:to>
        <xdr:sp macro="" textlink="">
          <xdr:nvSpPr>
            <xdr:cNvPr id="5296" name="Check Box 176" hidden="1">
              <a:extLst>
                <a:ext uri="{63B3BB69-23CF-44E3-9099-C40C66FF867C}">
                  <a14:compatExt spid="_x0000_s5296"/>
                </a:ext>
                <a:ext uri="{FF2B5EF4-FFF2-40B4-BE49-F238E27FC236}">
                  <a16:creationId xmlns:a16="http://schemas.microsoft.com/office/drawing/2014/main" id="{43F6C248-61F2-4E2D-A3F0-4CC2198939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88900</xdr:rowOff>
        </xdr:from>
        <xdr:to>
          <xdr:col>6</xdr:col>
          <xdr:colOff>336550</xdr:colOff>
          <xdr:row>38</xdr:row>
          <xdr:rowOff>12700</xdr:rowOff>
        </xdr:to>
        <xdr:sp macro="" textlink="">
          <xdr:nvSpPr>
            <xdr:cNvPr id="5297" name="Check Box 177" hidden="1">
              <a:extLst>
                <a:ext uri="{63B3BB69-23CF-44E3-9099-C40C66FF867C}">
                  <a14:compatExt spid="_x0000_s5297"/>
                </a:ext>
                <a:ext uri="{FF2B5EF4-FFF2-40B4-BE49-F238E27FC236}">
                  <a16:creationId xmlns:a16="http://schemas.microsoft.com/office/drawing/2014/main" id="{D8DF3741-952B-4587-9FED-9E4EBCC5D0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37</xdr:row>
          <xdr:rowOff>88900</xdr:rowOff>
        </xdr:from>
        <xdr:to>
          <xdr:col>7</xdr:col>
          <xdr:colOff>336550</xdr:colOff>
          <xdr:row>38</xdr:row>
          <xdr:rowOff>12700</xdr:rowOff>
        </xdr:to>
        <xdr:sp macro="" textlink="">
          <xdr:nvSpPr>
            <xdr:cNvPr id="5298" name="Check Box 178" hidden="1">
              <a:extLst>
                <a:ext uri="{63B3BB69-23CF-44E3-9099-C40C66FF867C}">
                  <a14:compatExt spid="_x0000_s5298"/>
                </a:ext>
                <a:ext uri="{FF2B5EF4-FFF2-40B4-BE49-F238E27FC236}">
                  <a16:creationId xmlns:a16="http://schemas.microsoft.com/office/drawing/2014/main" id="{CC8F3880-E241-4F1C-9A26-2EC5A10549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37</xdr:row>
          <xdr:rowOff>88900</xdr:rowOff>
        </xdr:from>
        <xdr:to>
          <xdr:col>8</xdr:col>
          <xdr:colOff>323850</xdr:colOff>
          <xdr:row>38</xdr:row>
          <xdr:rowOff>12700</xdr:rowOff>
        </xdr:to>
        <xdr:sp macro="" textlink="">
          <xdr:nvSpPr>
            <xdr:cNvPr id="5299" name="Check Box 179" hidden="1">
              <a:extLst>
                <a:ext uri="{63B3BB69-23CF-44E3-9099-C40C66FF867C}">
                  <a14:compatExt spid="_x0000_s5299"/>
                </a:ext>
                <a:ext uri="{FF2B5EF4-FFF2-40B4-BE49-F238E27FC236}">
                  <a16:creationId xmlns:a16="http://schemas.microsoft.com/office/drawing/2014/main" id="{D6F83B25-38FC-4377-9FAC-53CDBE185E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37</xdr:row>
          <xdr:rowOff>88900</xdr:rowOff>
        </xdr:from>
        <xdr:to>
          <xdr:col>9</xdr:col>
          <xdr:colOff>336550</xdr:colOff>
          <xdr:row>38</xdr:row>
          <xdr:rowOff>12700</xdr:rowOff>
        </xdr:to>
        <xdr:sp macro="" textlink="">
          <xdr:nvSpPr>
            <xdr:cNvPr id="5300" name="Check Box 180" hidden="1">
              <a:extLst>
                <a:ext uri="{63B3BB69-23CF-44E3-9099-C40C66FF867C}">
                  <a14:compatExt spid="_x0000_s5300"/>
                </a:ext>
                <a:ext uri="{FF2B5EF4-FFF2-40B4-BE49-F238E27FC236}">
                  <a16:creationId xmlns:a16="http://schemas.microsoft.com/office/drawing/2014/main" id="{A036B2C0-880D-440A-8B60-9ACE2FEB8B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28</xdr:col>
      <xdr:colOff>143135</xdr:colOff>
      <xdr:row>0</xdr:row>
      <xdr:rowOff>112712</xdr:rowOff>
    </xdr:from>
    <xdr:to>
      <xdr:col>31</xdr:col>
      <xdr:colOff>1269692</xdr:colOff>
      <xdr:row>5</xdr:row>
      <xdr:rowOff>71891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BFC13A2-871D-4A09-93B8-3418DFBB9AFA}"/>
            </a:ext>
          </a:extLst>
        </xdr:cNvPr>
        <xdr:cNvSpPr txBox="1"/>
      </xdr:nvSpPr>
      <xdr:spPr>
        <a:xfrm>
          <a:off x="17065885" y="112712"/>
          <a:ext cx="2993457" cy="91167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  <xdr:twoCellAnchor>
    <xdr:from>
      <xdr:col>39</xdr:col>
      <xdr:colOff>107108</xdr:colOff>
      <xdr:row>0</xdr:row>
      <xdr:rowOff>106360</xdr:rowOff>
    </xdr:from>
    <xdr:to>
      <xdr:col>42</xdr:col>
      <xdr:colOff>1233664</xdr:colOff>
      <xdr:row>5</xdr:row>
      <xdr:rowOff>65539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4C5FF78-8682-4457-B7C5-8A597899B838}"/>
            </a:ext>
          </a:extLst>
        </xdr:cNvPr>
        <xdr:cNvSpPr txBox="1"/>
      </xdr:nvSpPr>
      <xdr:spPr>
        <a:xfrm>
          <a:off x="23621158" y="106360"/>
          <a:ext cx="3031556" cy="91167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/>
            <a:t>※【</a:t>
          </a:r>
          <a:r>
            <a:rPr kumimoji="1" lang="ja-JP" altLang="en-US" sz="1400" b="1"/>
            <a:t>提出不要</a:t>
          </a:r>
          <a:r>
            <a:rPr kumimoji="1" lang="en-US" altLang="ja-JP" sz="1400"/>
            <a:t>】</a:t>
          </a:r>
          <a:r>
            <a:rPr kumimoji="1" lang="ja-JP" altLang="en-US" sz="1400"/>
            <a:t>　</a:t>
          </a:r>
          <a:endParaRPr kumimoji="1" lang="en-US" altLang="ja-JP" sz="1400"/>
        </a:p>
        <a:p>
          <a:r>
            <a:rPr kumimoji="1" lang="ja-JP" altLang="en-US" sz="1050"/>
            <a:t>　　日々の活動を記録される際にご活用ください。</a:t>
          </a:r>
          <a:endParaRPr kumimoji="1" lang="en-US" altLang="ja-JP" sz="1050"/>
        </a:p>
        <a:p>
          <a:r>
            <a:rPr kumimoji="1" lang="ja-JP" altLang="en-US" sz="1050"/>
            <a:t>　（地域でお使いの記録用紙があればそちらを</a:t>
          </a:r>
          <a:endParaRPr kumimoji="1" lang="en-US" altLang="ja-JP" sz="1050"/>
        </a:p>
        <a:p>
          <a:r>
            <a:rPr kumimoji="1" lang="ja-JP" altLang="en-US" sz="1050"/>
            <a:t>　　お使いください。）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460045-8FAF-4DFB-8BFF-BF52EB0F6A5F}"/>
            </a:ext>
          </a:extLst>
        </xdr:cNvPr>
        <xdr:cNvSpPr txBox="1"/>
      </xdr:nvSpPr>
      <xdr:spPr>
        <a:xfrm>
          <a:off x="4847433" y="633413"/>
          <a:ext cx="2385217" cy="66198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C80105-11A1-4D5E-AB1D-1BDA7650F94B}"/>
            </a:ext>
          </a:extLst>
        </xdr:cNvPr>
        <xdr:cNvSpPr txBox="1"/>
      </xdr:nvSpPr>
      <xdr:spPr>
        <a:xfrm>
          <a:off x="4847433" y="633413"/>
          <a:ext cx="2385217" cy="66198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36048D-2011-4A49-B1A9-B1F390E304AD}"/>
            </a:ext>
          </a:extLst>
        </xdr:cNvPr>
        <xdr:cNvSpPr txBox="1"/>
      </xdr:nvSpPr>
      <xdr:spPr>
        <a:xfrm>
          <a:off x="4847433" y="633413"/>
          <a:ext cx="2385217" cy="66198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307183</xdr:colOff>
      <xdr:row>1</xdr:row>
      <xdr:rowOff>61913</xdr:rowOff>
    </xdr:from>
    <xdr:to>
      <xdr:col>20</xdr:col>
      <xdr:colOff>247650</xdr:colOff>
      <xdr:row>4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D2FB2C9-944D-47EE-A80D-84FB0F05452D}"/>
            </a:ext>
          </a:extLst>
        </xdr:cNvPr>
        <xdr:cNvSpPr txBox="1"/>
      </xdr:nvSpPr>
      <xdr:spPr>
        <a:xfrm>
          <a:off x="4847433" y="633413"/>
          <a:ext cx="2385217" cy="661987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+mn-ea"/>
              <a:ea typeface="+mn-ea"/>
            </a:rPr>
            <a:t>※【</a:t>
          </a:r>
          <a:r>
            <a:rPr kumimoji="1" lang="ja-JP" altLang="en-US" sz="1200" b="1">
              <a:latin typeface="+mn-ea"/>
              <a:ea typeface="+mn-ea"/>
            </a:rPr>
            <a:t>提出不要</a:t>
          </a:r>
          <a:r>
            <a:rPr kumimoji="1" lang="en-US" altLang="ja-JP" sz="1200">
              <a:latin typeface="+mn-ea"/>
              <a:ea typeface="+mn-ea"/>
            </a:rPr>
            <a:t>】</a:t>
          </a:r>
          <a:r>
            <a:rPr kumimoji="1" lang="ja-JP" altLang="en-US" sz="1200">
              <a:latin typeface="+mn-ea"/>
              <a:ea typeface="+mn-ea"/>
            </a:rPr>
            <a:t>　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実施計画の作成などにご活用ください。</a:t>
          </a:r>
          <a:endParaRPr lang="ja-JP" altLang="ja-JP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29.xml"/><Relationship Id="rId21" Type="http://schemas.openxmlformats.org/officeDocument/2006/relationships/ctrlProp" Target="../ctrlProps/ctrlProp33.xml"/><Relationship Id="rId42" Type="http://schemas.openxmlformats.org/officeDocument/2006/relationships/ctrlProp" Target="../ctrlProps/ctrlProp54.xml"/><Relationship Id="rId63" Type="http://schemas.openxmlformats.org/officeDocument/2006/relationships/ctrlProp" Target="../ctrlProps/ctrlProp75.xml"/><Relationship Id="rId84" Type="http://schemas.openxmlformats.org/officeDocument/2006/relationships/ctrlProp" Target="../ctrlProps/ctrlProp96.xml"/><Relationship Id="rId138" Type="http://schemas.openxmlformats.org/officeDocument/2006/relationships/ctrlProp" Target="../ctrlProps/ctrlProp150.xml"/><Relationship Id="rId159" Type="http://schemas.openxmlformats.org/officeDocument/2006/relationships/ctrlProp" Target="../ctrlProps/ctrlProp171.xml"/><Relationship Id="rId170" Type="http://schemas.openxmlformats.org/officeDocument/2006/relationships/ctrlProp" Target="../ctrlProps/ctrlProp182.xml"/><Relationship Id="rId107" Type="http://schemas.openxmlformats.org/officeDocument/2006/relationships/ctrlProp" Target="../ctrlProps/ctrlProp119.xml"/><Relationship Id="rId11" Type="http://schemas.openxmlformats.org/officeDocument/2006/relationships/ctrlProp" Target="../ctrlProps/ctrlProp23.xml"/><Relationship Id="rId32" Type="http://schemas.openxmlformats.org/officeDocument/2006/relationships/ctrlProp" Target="../ctrlProps/ctrlProp44.xml"/><Relationship Id="rId53" Type="http://schemas.openxmlformats.org/officeDocument/2006/relationships/ctrlProp" Target="../ctrlProps/ctrlProp65.xml"/><Relationship Id="rId74" Type="http://schemas.openxmlformats.org/officeDocument/2006/relationships/ctrlProp" Target="../ctrlProps/ctrlProp86.xml"/><Relationship Id="rId128" Type="http://schemas.openxmlformats.org/officeDocument/2006/relationships/ctrlProp" Target="../ctrlProps/ctrlProp140.xml"/><Relationship Id="rId149" Type="http://schemas.openxmlformats.org/officeDocument/2006/relationships/ctrlProp" Target="../ctrlProps/ctrlProp161.xml"/><Relationship Id="rId5" Type="http://schemas.openxmlformats.org/officeDocument/2006/relationships/ctrlProp" Target="../ctrlProps/ctrlProp17.xml"/><Relationship Id="rId95" Type="http://schemas.openxmlformats.org/officeDocument/2006/relationships/ctrlProp" Target="../ctrlProps/ctrlProp107.xml"/><Relationship Id="rId160" Type="http://schemas.openxmlformats.org/officeDocument/2006/relationships/ctrlProp" Target="../ctrlProps/ctrlProp172.xml"/><Relationship Id="rId181" Type="http://schemas.openxmlformats.org/officeDocument/2006/relationships/ctrlProp" Target="../ctrlProps/ctrlProp193.xml"/><Relationship Id="rId22" Type="http://schemas.openxmlformats.org/officeDocument/2006/relationships/ctrlProp" Target="../ctrlProps/ctrlProp34.xml"/><Relationship Id="rId43" Type="http://schemas.openxmlformats.org/officeDocument/2006/relationships/ctrlProp" Target="../ctrlProps/ctrlProp55.xml"/><Relationship Id="rId64" Type="http://schemas.openxmlformats.org/officeDocument/2006/relationships/ctrlProp" Target="../ctrlProps/ctrlProp76.xml"/><Relationship Id="rId118" Type="http://schemas.openxmlformats.org/officeDocument/2006/relationships/ctrlProp" Target="../ctrlProps/ctrlProp130.xml"/><Relationship Id="rId139" Type="http://schemas.openxmlformats.org/officeDocument/2006/relationships/ctrlProp" Target="../ctrlProps/ctrlProp151.xml"/><Relationship Id="rId85" Type="http://schemas.openxmlformats.org/officeDocument/2006/relationships/ctrlProp" Target="../ctrlProps/ctrlProp97.xml"/><Relationship Id="rId150" Type="http://schemas.openxmlformats.org/officeDocument/2006/relationships/ctrlProp" Target="../ctrlProps/ctrlProp162.xml"/><Relationship Id="rId171" Type="http://schemas.openxmlformats.org/officeDocument/2006/relationships/ctrlProp" Target="../ctrlProps/ctrlProp183.xml"/><Relationship Id="rId12" Type="http://schemas.openxmlformats.org/officeDocument/2006/relationships/ctrlProp" Target="../ctrlProps/ctrlProp24.xml"/><Relationship Id="rId33" Type="http://schemas.openxmlformats.org/officeDocument/2006/relationships/ctrlProp" Target="../ctrlProps/ctrlProp45.xml"/><Relationship Id="rId108" Type="http://schemas.openxmlformats.org/officeDocument/2006/relationships/ctrlProp" Target="../ctrlProps/ctrlProp120.xml"/><Relationship Id="rId129" Type="http://schemas.openxmlformats.org/officeDocument/2006/relationships/ctrlProp" Target="../ctrlProps/ctrlProp141.xml"/><Relationship Id="rId54" Type="http://schemas.openxmlformats.org/officeDocument/2006/relationships/ctrlProp" Target="../ctrlProps/ctrlProp66.xml"/><Relationship Id="rId75" Type="http://schemas.openxmlformats.org/officeDocument/2006/relationships/ctrlProp" Target="../ctrlProps/ctrlProp87.xml"/><Relationship Id="rId96" Type="http://schemas.openxmlformats.org/officeDocument/2006/relationships/ctrlProp" Target="../ctrlProps/ctrlProp108.xml"/><Relationship Id="rId140" Type="http://schemas.openxmlformats.org/officeDocument/2006/relationships/ctrlProp" Target="../ctrlProps/ctrlProp152.xml"/><Relationship Id="rId161" Type="http://schemas.openxmlformats.org/officeDocument/2006/relationships/ctrlProp" Target="../ctrlProps/ctrlProp173.xml"/><Relationship Id="rId182" Type="http://schemas.openxmlformats.org/officeDocument/2006/relationships/ctrlProp" Target="../ctrlProps/ctrlProp194.xml"/><Relationship Id="rId6" Type="http://schemas.openxmlformats.org/officeDocument/2006/relationships/ctrlProp" Target="../ctrlProps/ctrlProp18.xml"/><Relationship Id="rId23" Type="http://schemas.openxmlformats.org/officeDocument/2006/relationships/ctrlProp" Target="../ctrlProps/ctrlProp35.xml"/><Relationship Id="rId119" Type="http://schemas.openxmlformats.org/officeDocument/2006/relationships/ctrlProp" Target="../ctrlProps/ctrlProp131.xml"/><Relationship Id="rId44" Type="http://schemas.openxmlformats.org/officeDocument/2006/relationships/ctrlProp" Target="../ctrlProps/ctrlProp56.xml"/><Relationship Id="rId60" Type="http://schemas.openxmlformats.org/officeDocument/2006/relationships/ctrlProp" Target="../ctrlProps/ctrlProp72.xml"/><Relationship Id="rId65" Type="http://schemas.openxmlformats.org/officeDocument/2006/relationships/ctrlProp" Target="../ctrlProps/ctrlProp77.xml"/><Relationship Id="rId81" Type="http://schemas.openxmlformats.org/officeDocument/2006/relationships/ctrlProp" Target="../ctrlProps/ctrlProp93.xml"/><Relationship Id="rId86" Type="http://schemas.openxmlformats.org/officeDocument/2006/relationships/ctrlProp" Target="../ctrlProps/ctrlProp98.xml"/><Relationship Id="rId130" Type="http://schemas.openxmlformats.org/officeDocument/2006/relationships/ctrlProp" Target="../ctrlProps/ctrlProp142.xml"/><Relationship Id="rId135" Type="http://schemas.openxmlformats.org/officeDocument/2006/relationships/ctrlProp" Target="../ctrlProps/ctrlProp147.xml"/><Relationship Id="rId151" Type="http://schemas.openxmlformats.org/officeDocument/2006/relationships/ctrlProp" Target="../ctrlProps/ctrlProp163.xml"/><Relationship Id="rId156" Type="http://schemas.openxmlformats.org/officeDocument/2006/relationships/ctrlProp" Target="../ctrlProps/ctrlProp168.xml"/><Relationship Id="rId177" Type="http://schemas.openxmlformats.org/officeDocument/2006/relationships/ctrlProp" Target="../ctrlProps/ctrlProp189.xml"/><Relationship Id="rId172" Type="http://schemas.openxmlformats.org/officeDocument/2006/relationships/ctrlProp" Target="../ctrlProps/ctrlProp184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39" Type="http://schemas.openxmlformats.org/officeDocument/2006/relationships/ctrlProp" Target="../ctrlProps/ctrlProp51.xml"/><Relationship Id="rId109" Type="http://schemas.openxmlformats.org/officeDocument/2006/relationships/ctrlProp" Target="../ctrlProps/ctrlProp121.xml"/><Relationship Id="rId34" Type="http://schemas.openxmlformats.org/officeDocument/2006/relationships/ctrlProp" Target="../ctrlProps/ctrlProp46.xml"/><Relationship Id="rId50" Type="http://schemas.openxmlformats.org/officeDocument/2006/relationships/ctrlProp" Target="../ctrlProps/ctrlProp62.xml"/><Relationship Id="rId55" Type="http://schemas.openxmlformats.org/officeDocument/2006/relationships/ctrlProp" Target="../ctrlProps/ctrlProp67.xml"/><Relationship Id="rId76" Type="http://schemas.openxmlformats.org/officeDocument/2006/relationships/ctrlProp" Target="../ctrlProps/ctrlProp88.xml"/><Relationship Id="rId97" Type="http://schemas.openxmlformats.org/officeDocument/2006/relationships/ctrlProp" Target="../ctrlProps/ctrlProp109.xml"/><Relationship Id="rId104" Type="http://schemas.openxmlformats.org/officeDocument/2006/relationships/ctrlProp" Target="../ctrlProps/ctrlProp116.xml"/><Relationship Id="rId120" Type="http://schemas.openxmlformats.org/officeDocument/2006/relationships/ctrlProp" Target="../ctrlProps/ctrlProp132.xml"/><Relationship Id="rId125" Type="http://schemas.openxmlformats.org/officeDocument/2006/relationships/ctrlProp" Target="../ctrlProps/ctrlProp137.xml"/><Relationship Id="rId141" Type="http://schemas.openxmlformats.org/officeDocument/2006/relationships/ctrlProp" Target="../ctrlProps/ctrlProp153.xml"/><Relationship Id="rId146" Type="http://schemas.openxmlformats.org/officeDocument/2006/relationships/ctrlProp" Target="../ctrlProps/ctrlProp158.xml"/><Relationship Id="rId167" Type="http://schemas.openxmlformats.org/officeDocument/2006/relationships/ctrlProp" Target="../ctrlProps/ctrlProp179.xml"/><Relationship Id="rId7" Type="http://schemas.openxmlformats.org/officeDocument/2006/relationships/ctrlProp" Target="../ctrlProps/ctrlProp19.xml"/><Relationship Id="rId71" Type="http://schemas.openxmlformats.org/officeDocument/2006/relationships/ctrlProp" Target="../ctrlProps/ctrlProp83.xml"/><Relationship Id="rId92" Type="http://schemas.openxmlformats.org/officeDocument/2006/relationships/ctrlProp" Target="../ctrlProps/ctrlProp104.xml"/><Relationship Id="rId162" Type="http://schemas.openxmlformats.org/officeDocument/2006/relationships/ctrlProp" Target="../ctrlProps/ctrlProp174.xml"/><Relationship Id="rId183" Type="http://schemas.openxmlformats.org/officeDocument/2006/relationships/ctrlProp" Target="../ctrlProps/ctrlProp195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41.xml"/><Relationship Id="rId24" Type="http://schemas.openxmlformats.org/officeDocument/2006/relationships/ctrlProp" Target="../ctrlProps/ctrlProp36.xml"/><Relationship Id="rId40" Type="http://schemas.openxmlformats.org/officeDocument/2006/relationships/ctrlProp" Target="../ctrlProps/ctrlProp52.xml"/><Relationship Id="rId45" Type="http://schemas.openxmlformats.org/officeDocument/2006/relationships/ctrlProp" Target="../ctrlProps/ctrlProp57.xml"/><Relationship Id="rId66" Type="http://schemas.openxmlformats.org/officeDocument/2006/relationships/ctrlProp" Target="../ctrlProps/ctrlProp78.xml"/><Relationship Id="rId87" Type="http://schemas.openxmlformats.org/officeDocument/2006/relationships/ctrlProp" Target="../ctrlProps/ctrlProp99.xml"/><Relationship Id="rId110" Type="http://schemas.openxmlformats.org/officeDocument/2006/relationships/ctrlProp" Target="../ctrlProps/ctrlProp122.xml"/><Relationship Id="rId115" Type="http://schemas.openxmlformats.org/officeDocument/2006/relationships/ctrlProp" Target="../ctrlProps/ctrlProp127.xml"/><Relationship Id="rId131" Type="http://schemas.openxmlformats.org/officeDocument/2006/relationships/ctrlProp" Target="../ctrlProps/ctrlProp143.xml"/><Relationship Id="rId136" Type="http://schemas.openxmlformats.org/officeDocument/2006/relationships/ctrlProp" Target="../ctrlProps/ctrlProp148.xml"/><Relationship Id="rId157" Type="http://schemas.openxmlformats.org/officeDocument/2006/relationships/ctrlProp" Target="../ctrlProps/ctrlProp169.xml"/><Relationship Id="rId178" Type="http://schemas.openxmlformats.org/officeDocument/2006/relationships/ctrlProp" Target="../ctrlProps/ctrlProp190.xml"/><Relationship Id="rId61" Type="http://schemas.openxmlformats.org/officeDocument/2006/relationships/ctrlProp" Target="../ctrlProps/ctrlProp73.xml"/><Relationship Id="rId82" Type="http://schemas.openxmlformats.org/officeDocument/2006/relationships/ctrlProp" Target="../ctrlProps/ctrlProp94.xml"/><Relationship Id="rId152" Type="http://schemas.openxmlformats.org/officeDocument/2006/relationships/ctrlProp" Target="../ctrlProps/ctrlProp164.xml"/><Relationship Id="rId173" Type="http://schemas.openxmlformats.org/officeDocument/2006/relationships/ctrlProp" Target="../ctrlProps/ctrlProp185.xml"/><Relationship Id="rId19" Type="http://schemas.openxmlformats.org/officeDocument/2006/relationships/ctrlProp" Target="../ctrlProps/ctrlProp31.xml"/><Relationship Id="rId14" Type="http://schemas.openxmlformats.org/officeDocument/2006/relationships/ctrlProp" Target="../ctrlProps/ctrlProp26.xml"/><Relationship Id="rId30" Type="http://schemas.openxmlformats.org/officeDocument/2006/relationships/ctrlProp" Target="../ctrlProps/ctrlProp42.xml"/><Relationship Id="rId35" Type="http://schemas.openxmlformats.org/officeDocument/2006/relationships/ctrlProp" Target="../ctrlProps/ctrlProp47.xml"/><Relationship Id="rId56" Type="http://schemas.openxmlformats.org/officeDocument/2006/relationships/ctrlProp" Target="../ctrlProps/ctrlProp68.xml"/><Relationship Id="rId77" Type="http://schemas.openxmlformats.org/officeDocument/2006/relationships/ctrlProp" Target="../ctrlProps/ctrlProp89.xml"/><Relationship Id="rId100" Type="http://schemas.openxmlformats.org/officeDocument/2006/relationships/ctrlProp" Target="../ctrlProps/ctrlProp112.xml"/><Relationship Id="rId105" Type="http://schemas.openxmlformats.org/officeDocument/2006/relationships/ctrlProp" Target="../ctrlProps/ctrlProp117.xml"/><Relationship Id="rId126" Type="http://schemas.openxmlformats.org/officeDocument/2006/relationships/ctrlProp" Target="../ctrlProps/ctrlProp138.xml"/><Relationship Id="rId147" Type="http://schemas.openxmlformats.org/officeDocument/2006/relationships/ctrlProp" Target="../ctrlProps/ctrlProp159.xml"/><Relationship Id="rId168" Type="http://schemas.openxmlformats.org/officeDocument/2006/relationships/ctrlProp" Target="../ctrlProps/ctrlProp180.xml"/><Relationship Id="rId8" Type="http://schemas.openxmlformats.org/officeDocument/2006/relationships/ctrlProp" Target="../ctrlProps/ctrlProp20.xml"/><Relationship Id="rId51" Type="http://schemas.openxmlformats.org/officeDocument/2006/relationships/ctrlProp" Target="../ctrlProps/ctrlProp63.xml"/><Relationship Id="rId72" Type="http://schemas.openxmlformats.org/officeDocument/2006/relationships/ctrlProp" Target="../ctrlProps/ctrlProp84.xml"/><Relationship Id="rId93" Type="http://schemas.openxmlformats.org/officeDocument/2006/relationships/ctrlProp" Target="../ctrlProps/ctrlProp105.xml"/><Relationship Id="rId98" Type="http://schemas.openxmlformats.org/officeDocument/2006/relationships/ctrlProp" Target="../ctrlProps/ctrlProp110.xml"/><Relationship Id="rId121" Type="http://schemas.openxmlformats.org/officeDocument/2006/relationships/ctrlProp" Target="../ctrlProps/ctrlProp133.xml"/><Relationship Id="rId142" Type="http://schemas.openxmlformats.org/officeDocument/2006/relationships/ctrlProp" Target="../ctrlProps/ctrlProp154.xml"/><Relationship Id="rId163" Type="http://schemas.openxmlformats.org/officeDocument/2006/relationships/ctrlProp" Target="../ctrlProps/ctrlProp175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37.xml"/><Relationship Id="rId46" Type="http://schemas.openxmlformats.org/officeDocument/2006/relationships/ctrlProp" Target="../ctrlProps/ctrlProp58.xml"/><Relationship Id="rId67" Type="http://schemas.openxmlformats.org/officeDocument/2006/relationships/ctrlProp" Target="../ctrlProps/ctrlProp79.xml"/><Relationship Id="rId116" Type="http://schemas.openxmlformats.org/officeDocument/2006/relationships/ctrlProp" Target="../ctrlProps/ctrlProp128.xml"/><Relationship Id="rId137" Type="http://schemas.openxmlformats.org/officeDocument/2006/relationships/ctrlProp" Target="../ctrlProps/ctrlProp149.xml"/><Relationship Id="rId158" Type="http://schemas.openxmlformats.org/officeDocument/2006/relationships/ctrlProp" Target="../ctrlProps/ctrlProp170.xml"/><Relationship Id="rId20" Type="http://schemas.openxmlformats.org/officeDocument/2006/relationships/ctrlProp" Target="../ctrlProps/ctrlProp32.xml"/><Relationship Id="rId41" Type="http://schemas.openxmlformats.org/officeDocument/2006/relationships/ctrlProp" Target="../ctrlProps/ctrlProp53.xml"/><Relationship Id="rId62" Type="http://schemas.openxmlformats.org/officeDocument/2006/relationships/ctrlProp" Target="../ctrlProps/ctrlProp74.xml"/><Relationship Id="rId83" Type="http://schemas.openxmlformats.org/officeDocument/2006/relationships/ctrlProp" Target="../ctrlProps/ctrlProp95.xml"/><Relationship Id="rId88" Type="http://schemas.openxmlformats.org/officeDocument/2006/relationships/ctrlProp" Target="../ctrlProps/ctrlProp100.xml"/><Relationship Id="rId111" Type="http://schemas.openxmlformats.org/officeDocument/2006/relationships/ctrlProp" Target="../ctrlProps/ctrlProp123.xml"/><Relationship Id="rId132" Type="http://schemas.openxmlformats.org/officeDocument/2006/relationships/ctrlProp" Target="../ctrlProps/ctrlProp144.xml"/><Relationship Id="rId153" Type="http://schemas.openxmlformats.org/officeDocument/2006/relationships/ctrlProp" Target="../ctrlProps/ctrlProp165.xml"/><Relationship Id="rId174" Type="http://schemas.openxmlformats.org/officeDocument/2006/relationships/ctrlProp" Target="../ctrlProps/ctrlProp186.xml"/><Relationship Id="rId179" Type="http://schemas.openxmlformats.org/officeDocument/2006/relationships/ctrlProp" Target="../ctrlProps/ctrlProp191.xml"/><Relationship Id="rId15" Type="http://schemas.openxmlformats.org/officeDocument/2006/relationships/ctrlProp" Target="../ctrlProps/ctrlProp27.xml"/><Relationship Id="rId36" Type="http://schemas.openxmlformats.org/officeDocument/2006/relationships/ctrlProp" Target="../ctrlProps/ctrlProp48.xml"/><Relationship Id="rId57" Type="http://schemas.openxmlformats.org/officeDocument/2006/relationships/ctrlProp" Target="../ctrlProps/ctrlProp69.xml"/><Relationship Id="rId106" Type="http://schemas.openxmlformats.org/officeDocument/2006/relationships/ctrlProp" Target="../ctrlProps/ctrlProp118.xml"/><Relationship Id="rId127" Type="http://schemas.openxmlformats.org/officeDocument/2006/relationships/ctrlProp" Target="../ctrlProps/ctrlProp139.xml"/><Relationship Id="rId10" Type="http://schemas.openxmlformats.org/officeDocument/2006/relationships/ctrlProp" Target="../ctrlProps/ctrlProp22.xml"/><Relationship Id="rId31" Type="http://schemas.openxmlformats.org/officeDocument/2006/relationships/ctrlProp" Target="../ctrlProps/ctrlProp43.xml"/><Relationship Id="rId52" Type="http://schemas.openxmlformats.org/officeDocument/2006/relationships/ctrlProp" Target="../ctrlProps/ctrlProp64.xml"/><Relationship Id="rId73" Type="http://schemas.openxmlformats.org/officeDocument/2006/relationships/ctrlProp" Target="../ctrlProps/ctrlProp85.xml"/><Relationship Id="rId78" Type="http://schemas.openxmlformats.org/officeDocument/2006/relationships/ctrlProp" Target="../ctrlProps/ctrlProp90.xml"/><Relationship Id="rId94" Type="http://schemas.openxmlformats.org/officeDocument/2006/relationships/ctrlProp" Target="../ctrlProps/ctrlProp106.xml"/><Relationship Id="rId99" Type="http://schemas.openxmlformats.org/officeDocument/2006/relationships/ctrlProp" Target="../ctrlProps/ctrlProp111.xml"/><Relationship Id="rId101" Type="http://schemas.openxmlformats.org/officeDocument/2006/relationships/ctrlProp" Target="../ctrlProps/ctrlProp113.xml"/><Relationship Id="rId122" Type="http://schemas.openxmlformats.org/officeDocument/2006/relationships/ctrlProp" Target="../ctrlProps/ctrlProp134.xml"/><Relationship Id="rId143" Type="http://schemas.openxmlformats.org/officeDocument/2006/relationships/ctrlProp" Target="../ctrlProps/ctrlProp155.xml"/><Relationship Id="rId148" Type="http://schemas.openxmlformats.org/officeDocument/2006/relationships/ctrlProp" Target="../ctrlProps/ctrlProp160.xml"/><Relationship Id="rId164" Type="http://schemas.openxmlformats.org/officeDocument/2006/relationships/ctrlProp" Target="../ctrlProps/ctrlProp176.xml"/><Relationship Id="rId169" Type="http://schemas.openxmlformats.org/officeDocument/2006/relationships/ctrlProp" Target="../ctrlProps/ctrlProp181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80" Type="http://schemas.openxmlformats.org/officeDocument/2006/relationships/ctrlProp" Target="../ctrlProps/ctrlProp192.xml"/><Relationship Id="rId26" Type="http://schemas.openxmlformats.org/officeDocument/2006/relationships/ctrlProp" Target="../ctrlProps/ctrlProp38.xml"/><Relationship Id="rId47" Type="http://schemas.openxmlformats.org/officeDocument/2006/relationships/ctrlProp" Target="../ctrlProps/ctrlProp59.xml"/><Relationship Id="rId68" Type="http://schemas.openxmlformats.org/officeDocument/2006/relationships/ctrlProp" Target="../ctrlProps/ctrlProp80.xml"/><Relationship Id="rId89" Type="http://schemas.openxmlformats.org/officeDocument/2006/relationships/ctrlProp" Target="../ctrlProps/ctrlProp101.xml"/><Relationship Id="rId112" Type="http://schemas.openxmlformats.org/officeDocument/2006/relationships/ctrlProp" Target="../ctrlProps/ctrlProp124.xml"/><Relationship Id="rId133" Type="http://schemas.openxmlformats.org/officeDocument/2006/relationships/ctrlProp" Target="../ctrlProps/ctrlProp145.xml"/><Relationship Id="rId154" Type="http://schemas.openxmlformats.org/officeDocument/2006/relationships/ctrlProp" Target="../ctrlProps/ctrlProp166.xml"/><Relationship Id="rId175" Type="http://schemas.openxmlformats.org/officeDocument/2006/relationships/ctrlProp" Target="../ctrlProps/ctrlProp187.xml"/><Relationship Id="rId16" Type="http://schemas.openxmlformats.org/officeDocument/2006/relationships/ctrlProp" Target="../ctrlProps/ctrlProp28.xml"/><Relationship Id="rId37" Type="http://schemas.openxmlformats.org/officeDocument/2006/relationships/ctrlProp" Target="../ctrlProps/ctrlProp49.xml"/><Relationship Id="rId58" Type="http://schemas.openxmlformats.org/officeDocument/2006/relationships/ctrlProp" Target="../ctrlProps/ctrlProp70.xml"/><Relationship Id="rId79" Type="http://schemas.openxmlformats.org/officeDocument/2006/relationships/ctrlProp" Target="../ctrlProps/ctrlProp91.xml"/><Relationship Id="rId102" Type="http://schemas.openxmlformats.org/officeDocument/2006/relationships/ctrlProp" Target="../ctrlProps/ctrlProp114.xml"/><Relationship Id="rId123" Type="http://schemas.openxmlformats.org/officeDocument/2006/relationships/ctrlProp" Target="../ctrlProps/ctrlProp135.xml"/><Relationship Id="rId144" Type="http://schemas.openxmlformats.org/officeDocument/2006/relationships/ctrlProp" Target="../ctrlProps/ctrlProp156.xml"/><Relationship Id="rId90" Type="http://schemas.openxmlformats.org/officeDocument/2006/relationships/ctrlProp" Target="../ctrlProps/ctrlProp102.xml"/><Relationship Id="rId165" Type="http://schemas.openxmlformats.org/officeDocument/2006/relationships/ctrlProp" Target="../ctrlProps/ctrlProp177.xml"/><Relationship Id="rId27" Type="http://schemas.openxmlformats.org/officeDocument/2006/relationships/ctrlProp" Target="../ctrlProps/ctrlProp39.xml"/><Relationship Id="rId48" Type="http://schemas.openxmlformats.org/officeDocument/2006/relationships/ctrlProp" Target="../ctrlProps/ctrlProp60.xml"/><Relationship Id="rId69" Type="http://schemas.openxmlformats.org/officeDocument/2006/relationships/ctrlProp" Target="../ctrlProps/ctrlProp81.xml"/><Relationship Id="rId113" Type="http://schemas.openxmlformats.org/officeDocument/2006/relationships/ctrlProp" Target="../ctrlProps/ctrlProp125.xml"/><Relationship Id="rId134" Type="http://schemas.openxmlformats.org/officeDocument/2006/relationships/ctrlProp" Target="../ctrlProps/ctrlProp146.xml"/><Relationship Id="rId80" Type="http://schemas.openxmlformats.org/officeDocument/2006/relationships/ctrlProp" Target="../ctrlProps/ctrlProp92.xml"/><Relationship Id="rId155" Type="http://schemas.openxmlformats.org/officeDocument/2006/relationships/ctrlProp" Target="../ctrlProps/ctrlProp167.xml"/><Relationship Id="rId176" Type="http://schemas.openxmlformats.org/officeDocument/2006/relationships/ctrlProp" Target="../ctrlProps/ctrlProp188.xml"/><Relationship Id="rId17" Type="http://schemas.openxmlformats.org/officeDocument/2006/relationships/ctrlProp" Target="../ctrlProps/ctrlProp29.xml"/><Relationship Id="rId38" Type="http://schemas.openxmlformats.org/officeDocument/2006/relationships/ctrlProp" Target="../ctrlProps/ctrlProp50.xml"/><Relationship Id="rId59" Type="http://schemas.openxmlformats.org/officeDocument/2006/relationships/ctrlProp" Target="../ctrlProps/ctrlProp71.xml"/><Relationship Id="rId103" Type="http://schemas.openxmlformats.org/officeDocument/2006/relationships/ctrlProp" Target="../ctrlProps/ctrlProp115.xml"/><Relationship Id="rId124" Type="http://schemas.openxmlformats.org/officeDocument/2006/relationships/ctrlProp" Target="../ctrlProps/ctrlProp136.xml"/><Relationship Id="rId70" Type="http://schemas.openxmlformats.org/officeDocument/2006/relationships/ctrlProp" Target="../ctrlProps/ctrlProp82.xml"/><Relationship Id="rId91" Type="http://schemas.openxmlformats.org/officeDocument/2006/relationships/ctrlProp" Target="../ctrlProps/ctrlProp103.xml"/><Relationship Id="rId145" Type="http://schemas.openxmlformats.org/officeDocument/2006/relationships/ctrlProp" Target="../ctrlProps/ctrlProp157.xml"/><Relationship Id="rId166" Type="http://schemas.openxmlformats.org/officeDocument/2006/relationships/ctrlProp" Target="../ctrlProps/ctrlProp178.xml"/><Relationship Id="rId1" Type="http://schemas.openxmlformats.org/officeDocument/2006/relationships/printerSettings" Target="../printerSettings/printerSettings9.bin"/><Relationship Id="rId28" Type="http://schemas.openxmlformats.org/officeDocument/2006/relationships/ctrlProp" Target="../ctrlProps/ctrlProp40.xml"/><Relationship Id="rId49" Type="http://schemas.openxmlformats.org/officeDocument/2006/relationships/ctrlProp" Target="../ctrlProps/ctrlProp61.xml"/><Relationship Id="rId114" Type="http://schemas.openxmlformats.org/officeDocument/2006/relationships/ctrlProp" Target="../ctrlProps/ctrlProp1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R46"/>
  <sheetViews>
    <sheetView view="pageBreakPreview" zoomScaleNormal="100" zoomScaleSheetLayoutView="100" workbookViewId="0">
      <selection activeCell="L2" sqref="L2"/>
    </sheetView>
  </sheetViews>
  <sheetFormatPr defaultColWidth="9" defaultRowHeight="13"/>
  <cols>
    <col min="1" max="1" width="7.26953125" style="1" customWidth="1"/>
    <col min="2" max="2" width="5.453125" style="1" customWidth="1"/>
    <col min="3" max="3" width="15.26953125" style="1" customWidth="1"/>
    <col min="4" max="4" width="10.453125" style="1" customWidth="1"/>
    <col min="5" max="5" width="3.453125" style="1" bestFit="1" customWidth="1"/>
    <col min="6" max="6" width="3.453125" style="1" customWidth="1"/>
    <col min="7" max="7" width="3.90625" style="1" customWidth="1"/>
    <col min="8" max="8" width="12.7265625" style="1" customWidth="1"/>
    <col min="9" max="9" width="4.08984375" style="1" customWidth="1"/>
    <col min="10" max="10" width="10.08984375" style="1" customWidth="1"/>
    <col min="11" max="11" width="4.90625" style="1" customWidth="1"/>
    <col min="12" max="12" width="3.26953125" style="1" customWidth="1"/>
    <col min="13" max="13" width="4.36328125" style="1" customWidth="1"/>
    <col min="14" max="16" width="3.90625" style="1" customWidth="1"/>
    <col min="17" max="17" width="3.6328125" style="1" customWidth="1"/>
    <col min="18" max="18" width="1.6328125" style="1" customWidth="1"/>
    <col min="19" max="19" width="5.90625" style="1" customWidth="1"/>
    <col min="20" max="16384" width="9" style="1"/>
  </cols>
  <sheetData>
    <row r="1" spans="1:18" ht="27" customHeight="1" thickBot="1">
      <c r="A1" s="28" t="s">
        <v>138</v>
      </c>
      <c r="B1" s="28"/>
      <c r="C1" s="30"/>
      <c r="D1" s="30"/>
      <c r="E1" s="30"/>
      <c r="L1" s="179" t="s">
        <v>183</v>
      </c>
      <c r="M1" s="180"/>
      <c r="N1" s="180"/>
      <c r="O1" s="180"/>
      <c r="P1" s="180"/>
      <c r="Q1" s="181"/>
    </row>
    <row r="2" spans="1:18" ht="11.25" customHeight="1">
      <c r="A2" s="30"/>
      <c r="B2" s="30"/>
      <c r="C2" s="30"/>
      <c r="D2" s="30"/>
      <c r="E2" s="30"/>
    </row>
    <row r="3" spans="1:18" ht="19.5" customHeight="1">
      <c r="A3" s="30" t="s">
        <v>99</v>
      </c>
      <c r="B3" s="30"/>
      <c r="C3" s="30"/>
      <c r="D3" s="30"/>
      <c r="E3" s="30"/>
      <c r="F3" s="30"/>
      <c r="G3" s="30"/>
      <c r="H3" s="30"/>
      <c r="I3" s="30"/>
      <c r="J3" s="29"/>
      <c r="K3" s="15" t="s">
        <v>179</v>
      </c>
      <c r="L3" s="15"/>
      <c r="M3" s="116" t="s">
        <v>108</v>
      </c>
      <c r="N3" s="173"/>
      <c r="O3" s="116" t="s">
        <v>101</v>
      </c>
      <c r="P3" s="136"/>
      <c r="Q3" s="116" t="s">
        <v>102</v>
      </c>
    </row>
    <row r="4" spans="1:18" ht="17.25" customHeight="1">
      <c r="A4" s="183" t="s">
        <v>133</v>
      </c>
      <c r="B4" s="183"/>
      <c r="C4" s="183"/>
      <c r="D4" s="183"/>
      <c r="E4" s="183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pans="1:18" ht="17.25" customHeight="1">
      <c r="A5" s="182" t="s">
        <v>84</v>
      </c>
      <c r="B5" s="182"/>
      <c r="C5" s="182"/>
      <c r="D5" s="182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</row>
    <row r="6" spans="1:18" ht="25.5" customHeight="1">
      <c r="A6" s="30" t="s">
        <v>100</v>
      </c>
      <c r="B6" s="30"/>
      <c r="C6" s="30"/>
      <c r="D6" s="30"/>
      <c r="E6" s="30"/>
      <c r="F6" s="30"/>
      <c r="G6" s="30"/>
      <c r="H6" s="30"/>
      <c r="I6" s="30"/>
      <c r="J6" s="178"/>
      <c r="K6" s="178"/>
      <c r="L6" s="178"/>
      <c r="M6" s="178"/>
      <c r="N6" s="177" t="s">
        <v>97</v>
      </c>
      <c r="O6" s="177"/>
      <c r="P6" s="177"/>
      <c r="Q6" s="177"/>
    </row>
    <row r="7" spans="1:18" ht="25.5" customHeight="1">
      <c r="A7" s="30"/>
      <c r="B7" s="30"/>
      <c r="C7" s="30"/>
      <c r="D7" s="30"/>
      <c r="E7" s="30"/>
      <c r="F7" s="30"/>
      <c r="G7" s="30"/>
      <c r="H7" s="30" t="s">
        <v>32</v>
      </c>
      <c r="I7" s="32"/>
      <c r="J7" s="33" t="s">
        <v>98</v>
      </c>
      <c r="K7" s="184"/>
      <c r="L7" s="184"/>
      <c r="M7" s="184"/>
      <c r="N7" s="184"/>
      <c r="O7" s="184"/>
      <c r="P7" s="184"/>
      <c r="Q7" s="34" t="s">
        <v>33</v>
      </c>
    </row>
    <row r="8" spans="1:18" ht="44.25" customHeight="1">
      <c r="A8" s="30" t="s">
        <v>34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8" s="3" customFormat="1" ht="26.25" customHeight="1">
      <c r="A9" s="185" t="s">
        <v>180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35"/>
    </row>
    <row r="10" spans="1:18" ht="16.5">
      <c r="A10" s="176" t="s">
        <v>135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4"/>
    </row>
    <row r="11" spans="1:18" ht="20.25" customHeight="1">
      <c r="A11" s="30"/>
      <c r="B11" s="37"/>
      <c r="C11" s="30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4"/>
    </row>
    <row r="12" spans="1:18">
      <c r="A12" s="182" t="s">
        <v>137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36"/>
    </row>
    <row r="13" spans="1:18" ht="51.75" customHeight="1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18" ht="24.75" customHeight="1">
      <c r="A14" s="188" t="s">
        <v>176</v>
      </c>
      <c r="B14" s="188"/>
      <c r="C14" s="188"/>
      <c r="D14" s="31" t="s">
        <v>35</v>
      </c>
      <c r="E14" s="31" t="s">
        <v>36</v>
      </c>
      <c r="F14" s="187"/>
      <c r="G14" s="187"/>
      <c r="H14" s="187"/>
      <c r="I14" s="187"/>
      <c r="J14" s="37" t="s">
        <v>37</v>
      </c>
      <c r="K14" s="30"/>
      <c r="L14" s="30"/>
      <c r="M14" s="30"/>
      <c r="N14" s="30"/>
      <c r="O14" s="30"/>
      <c r="P14" s="30"/>
      <c r="Q14" s="30"/>
    </row>
    <row r="15" spans="1:18" ht="24.75" customHeight="1">
      <c r="A15" s="30"/>
      <c r="B15" s="30"/>
      <c r="C15" s="30"/>
      <c r="D15" s="31" t="s">
        <v>38</v>
      </c>
      <c r="E15" s="31"/>
      <c r="F15" s="187"/>
      <c r="G15" s="187"/>
      <c r="H15" s="187"/>
      <c r="I15" s="187"/>
      <c r="J15" s="37" t="s">
        <v>37</v>
      </c>
      <c r="K15" s="30"/>
      <c r="L15" s="30"/>
      <c r="M15" s="30"/>
      <c r="N15" s="30"/>
      <c r="O15" s="30"/>
      <c r="P15" s="30"/>
      <c r="Q15" s="30"/>
    </row>
    <row r="16" spans="1:18" ht="24.75" customHeight="1">
      <c r="A16" s="30"/>
      <c r="B16" s="30"/>
      <c r="C16" s="30"/>
      <c r="D16" s="31" t="s">
        <v>76</v>
      </c>
      <c r="E16" s="31"/>
      <c r="F16" s="187"/>
      <c r="G16" s="187"/>
      <c r="H16" s="187"/>
      <c r="I16" s="187"/>
      <c r="J16" s="37" t="s">
        <v>39</v>
      </c>
      <c r="K16" s="30"/>
      <c r="L16" s="30"/>
      <c r="M16" s="30"/>
      <c r="N16" s="30"/>
      <c r="O16" s="30"/>
      <c r="P16" s="30"/>
      <c r="Q16" s="30"/>
    </row>
    <row r="17" spans="1:18" ht="15.75" customHeight="1">
      <c r="A17" s="30"/>
      <c r="B17" s="30"/>
      <c r="C17" s="30"/>
      <c r="D17" s="38"/>
      <c r="E17" s="31"/>
      <c r="F17" s="31"/>
      <c r="G17" s="39"/>
      <c r="H17" s="39"/>
      <c r="I17" s="40"/>
      <c r="J17" s="37"/>
      <c r="K17" s="30"/>
      <c r="L17" s="30"/>
      <c r="M17" s="30"/>
      <c r="N17" s="30"/>
      <c r="O17" s="30"/>
      <c r="P17" s="30"/>
      <c r="Q17" s="30"/>
    </row>
    <row r="18" spans="1:18" s="2" customFormat="1" ht="4.5" customHeight="1">
      <c r="A18" s="41"/>
      <c r="B18" s="30"/>
      <c r="C18" s="15"/>
      <c r="D18" s="15"/>
      <c r="E18" s="15"/>
      <c r="F18" s="15"/>
      <c r="G18" s="15"/>
      <c r="H18" s="15"/>
      <c r="I18" s="15"/>
      <c r="J18" s="42"/>
      <c r="K18" s="42"/>
      <c r="L18" s="42"/>
      <c r="M18" s="42"/>
      <c r="N18" s="42"/>
      <c r="O18" s="42"/>
      <c r="P18" s="42"/>
      <c r="Q18" s="42"/>
      <c r="R18" s="43"/>
    </row>
    <row r="19" spans="1:18" s="2" customFormat="1" ht="36.75" customHeight="1">
      <c r="A19" s="41"/>
      <c r="B19" s="30"/>
      <c r="C19" s="15"/>
      <c r="D19" s="15"/>
      <c r="E19" s="15"/>
      <c r="F19" s="15"/>
      <c r="G19" s="15"/>
      <c r="H19" s="15"/>
      <c r="I19" s="15"/>
      <c r="J19" s="42"/>
      <c r="K19" s="42"/>
      <c r="L19" s="42"/>
      <c r="M19" s="42"/>
      <c r="N19" s="42"/>
      <c r="O19" s="42"/>
      <c r="P19" s="42"/>
      <c r="Q19" s="42"/>
      <c r="R19" s="43"/>
    </row>
    <row r="20" spans="1:18" ht="48" customHeight="1">
      <c r="A20" s="30"/>
      <c r="B20" s="30"/>
      <c r="C20" s="30"/>
      <c r="D20" s="31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</row>
    <row r="21" spans="1:18" ht="38.25" customHeight="1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</row>
    <row r="22" spans="1:18" ht="18.75" customHeight="1">
      <c r="A22" s="30" t="s">
        <v>142</v>
      </c>
      <c r="B22" s="30"/>
      <c r="C22" s="30" t="s">
        <v>75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</row>
    <row r="23" spans="1:18" ht="20.25" customHeight="1">
      <c r="A23" s="44">
        <v>-1</v>
      </c>
      <c r="B23" s="30" t="s">
        <v>181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</row>
    <row r="24" spans="1:18" ht="20.25" customHeight="1">
      <c r="A24" s="44">
        <v>-2</v>
      </c>
      <c r="B24" s="30" t="s">
        <v>139</v>
      </c>
      <c r="C24" s="30"/>
      <c r="D24" s="30"/>
      <c r="E24" s="30"/>
      <c r="F24" s="30"/>
      <c r="G24" s="30"/>
      <c r="H24" s="30"/>
      <c r="I24" s="45" t="s">
        <v>74</v>
      </c>
      <c r="J24" s="38"/>
      <c r="K24" s="38"/>
      <c r="L24" s="38"/>
      <c r="M24" s="38"/>
      <c r="N24" s="30"/>
      <c r="O24" s="30"/>
      <c r="P24" s="30"/>
      <c r="Q24" s="30"/>
    </row>
    <row r="25" spans="1:18" ht="20.25" customHeight="1">
      <c r="A25" s="44">
        <v>-3</v>
      </c>
      <c r="B25" s="30" t="s">
        <v>140</v>
      </c>
      <c r="C25" s="30"/>
      <c r="D25" s="30"/>
      <c r="E25" s="30"/>
      <c r="F25" s="30"/>
      <c r="G25" s="30"/>
      <c r="H25" s="30"/>
      <c r="I25" s="46"/>
      <c r="J25" s="38"/>
      <c r="K25" s="38"/>
      <c r="L25" s="38"/>
      <c r="M25" s="38"/>
      <c r="N25" s="30"/>
      <c r="O25" s="30"/>
      <c r="P25" s="30"/>
      <c r="Q25" s="30"/>
    </row>
    <row r="26" spans="1:18" ht="20.25" customHeight="1">
      <c r="A26" s="44">
        <v>-4</v>
      </c>
      <c r="B26" s="30" t="s">
        <v>141</v>
      </c>
      <c r="C26" s="30"/>
      <c r="D26" s="30"/>
      <c r="E26" s="30"/>
      <c r="F26" s="30"/>
      <c r="G26" s="30"/>
      <c r="H26" s="30"/>
      <c r="I26" s="45" t="s">
        <v>40</v>
      </c>
      <c r="J26" s="38"/>
      <c r="K26" s="38"/>
      <c r="L26" s="38"/>
      <c r="M26" s="38"/>
      <c r="N26" s="30"/>
      <c r="O26" s="30"/>
      <c r="P26" s="30"/>
      <c r="Q26" s="30"/>
    </row>
    <row r="27" spans="1:18" ht="20.25" customHeight="1">
      <c r="A27" s="44">
        <v>-5</v>
      </c>
      <c r="B27" s="30" t="s">
        <v>41</v>
      </c>
      <c r="C27" s="30"/>
      <c r="D27" s="30"/>
      <c r="E27" s="30"/>
      <c r="F27" s="30"/>
      <c r="G27" s="30"/>
      <c r="H27" s="30"/>
      <c r="I27" s="47"/>
      <c r="J27" s="30"/>
      <c r="K27" s="30"/>
      <c r="L27" s="30"/>
      <c r="M27" s="30"/>
      <c r="N27" s="30"/>
      <c r="O27" s="30"/>
      <c r="P27" s="30"/>
      <c r="Q27" s="30"/>
    </row>
    <row r="28" spans="1:18" ht="18.75" customHeight="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186" t="s">
        <v>103</v>
      </c>
      <c r="M28" s="186"/>
      <c r="N28" s="186"/>
      <c r="O28" s="186"/>
      <c r="P28" s="30"/>
      <c r="Q28" s="30"/>
    </row>
    <row r="29" spans="1:18" ht="14.25" customHeight="1">
      <c r="A29" s="30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186"/>
      <c r="M29" s="186"/>
      <c r="N29" s="186"/>
      <c r="O29" s="186"/>
      <c r="P29" s="30"/>
      <c r="Q29" s="30"/>
    </row>
    <row r="30" spans="1:18">
      <c r="A30" s="30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186"/>
      <c r="M30" s="186"/>
      <c r="N30" s="186"/>
      <c r="O30" s="186"/>
      <c r="P30" s="30"/>
      <c r="Q30" s="30"/>
    </row>
    <row r="31" spans="1:18">
      <c r="A31" s="30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186"/>
      <c r="M31" s="186"/>
      <c r="N31" s="186"/>
      <c r="O31" s="186"/>
      <c r="P31" s="30"/>
      <c r="Q31" s="30"/>
    </row>
    <row r="32" spans="1:18">
      <c r="A32" s="30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186"/>
      <c r="M32" s="186"/>
      <c r="N32" s="186"/>
      <c r="O32" s="186"/>
      <c r="P32" s="30"/>
      <c r="Q32" s="30"/>
    </row>
    <row r="33" spans="1:17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186"/>
      <c r="M33" s="186"/>
      <c r="N33" s="186"/>
      <c r="O33" s="186"/>
      <c r="P33" s="30"/>
      <c r="Q33" s="30"/>
    </row>
    <row r="34" spans="1:17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186"/>
      <c r="M34" s="186"/>
      <c r="N34" s="186"/>
      <c r="O34" s="186"/>
      <c r="P34" s="30"/>
      <c r="Q34" s="30"/>
    </row>
    <row r="35" spans="1:17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186"/>
      <c r="M35" s="186"/>
      <c r="N35" s="186"/>
      <c r="O35" s="186"/>
      <c r="P35" s="30"/>
      <c r="Q35" s="30"/>
    </row>
    <row r="36" spans="1:17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>
      <c r="Q37" s="49"/>
    </row>
    <row r="40" spans="1:17">
      <c r="Q40" s="49"/>
    </row>
    <row r="46" spans="1:17">
      <c r="Q46" s="49"/>
    </row>
  </sheetData>
  <sheetProtection formatCells="0"/>
  <mergeCells count="15">
    <mergeCell ref="A12:Q12"/>
    <mergeCell ref="L29:O35"/>
    <mergeCell ref="F14:I14"/>
    <mergeCell ref="F15:I15"/>
    <mergeCell ref="F16:I16"/>
    <mergeCell ref="A14:C14"/>
    <mergeCell ref="L28:O28"/>
    <mergeCell ref="A10:Q10"/>
    <mergeCell ref="N6:Q6"/>
    <mergeCell ref="J6:M6"/>
    <mergeCell ref="L1:Q1"/>
    <mergeCell ref="A5:D5"/>
    <mergeCell ref="A4:E4"/>
    <mergeCell ref="K7:P7"/>
    <mergeCell ref="A9:Q9"/>
  </mergeCells>
  <phoneticPr fontId="3"/>
  <dataValidations count="4">
    <dataValidation type="whole" imeMode="off" allowBlank="1" showInputMessage="1" showErrorMessage="1" sqref="N3" xr:uid="{00000000-0002-0000-0000-000000000000}">
      <formula1>1</formula1>
      <formula2>12</formula2>
    </dataValidation>
    <dataValidation type="whole" imeMode="off" allowBlank="1" showInputMessage="1" showErrorMessage="1" sqref="P3" xr:uid="{00000000-0002-0000-0000-000001000000}">
      <formula1>1</formula1>
      <formula2>31</formula2>
    </dataValidation>
    <dataValidation imeMode="off" allowBlank="1" showInputMessage="1" showErrorMessage="1" sqref="F14:I16" xr:uid="{00000000-0002-0000-0000-000002000000}"/>
    <dataValidation imeMode="on" allowBlank="1" showInputMessage="1" showErrorMessage="1" sqref="J6:M6 K7:P7" xr:uid="{00000000-0002-0000-0000-000003000000}"/>
  </dataValidations>
  <printOptions verticalCentered="1"/>
  <pageMargins left="0.47244094488188981" right="0.11811023622047245" top="0.19685039370078741" bottom="0.19685039370078741" header="0.19685039370078741" footer="0.19685039370078741"/>
  <pageSetup paperSize="9" scale="94" orientation="portrait" verticalDpi="400" r:id="rId1"/>
  <headerFooter alignWithMargins="0"/>
  <colBreaks count="1" manualBreakCount="1">
    <brk id="17" max="44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F2D3A-C2C3-4626-AAE2-25E9A939F86E}">
  <sheetPr>
    <pageSetUpPr fitToPage="1"/>
  </sheetPr>
  <dimension ref="A1:W40"/>
  <sheetViews>
    <sheetView showGridLines="0" view="pageBreakPreview" zoomScaleNormal="100" zoomScaleSheetLayoutView="100" workbookViewId="0">
      <selection activeCell="W36" sqref="W36"/>
    </sheetView>
  </sheetViews>
  <sheetFormatPr defaultColWidth="9.81640625" defaultRowHeight="13"/>
  <cols>
    <col min="1" max="21" width="5" style="648" customWidth="1"/>
    <col min="22" max="22" width="9.81640625" style="648"/>
    <col min="23" max="23" width="11.1796875" style="648" bestFit="1" customWidth="1"/>
    <col min="24" max="25" width="9.81640625" style="648" customWidth="1"/>
    <col min="26" max="16384" width="9.81640625" style="648"/>
  </cols>
  <sheetData>
    <row r="1" spans="1:23" ht="45" customHeight="1">
      <c r="A1" s="647" t="s">
        <v>245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  <c r="P1" s="647"/>
      <c r="Q1" s="647"/>
      <c r="R1" s="647"/>
      <c r="S1" s="647"/>
      <c r="T1" s="647"/>
      <c r="U1" s="647"/>
    </row>
    <row r="2" spans="1:23" ht="14">
      <c r="A2" s="649" t="s">
        <v>246</v>
      </c>
      <c r="B2" s="649"/>
      <c r="C2" s="649"/>
      <c r="D2" s="649"/>
      <c r="E2" s="649"/>
      <c r="F2" s="649"/>
      <c r="G2" s="649"/>
      <c r="H2" s="649"/>
      <c r="I2" s="649"/>
      <c r="J2" s="649"/>
    </row>
    <row r="3" spans="1:23" ht="11.25" customHeight="1"/>
    <row r="4" spans="1:23" ht="14">
      <c r="A4" s="650" t="s">
        <v>247</v>
      </c>
    </row>
    <row r="5" spans="1:23" ht="10.5" customHeight="1"/>
    <row r="6" spans="1:23" ht="16.5">
      <c r="A6" s="651">
        <v>2024</v>
      </c>
      <c r="B6" s="651"/>
      <c r="C6" s="652">
        <f>DATE(A6,A7,1)</f>
        <v>45383</v>
      </c>
      <c r="D6" s="652"/>
      <c r="E6" s="652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4" t="s">
        <v>248</v>
      </c>
      <c r="T6" s="654"/>
      <c r="U6" s="654"/>
      <c r="W6" s="655"/>
    </row>
    <row r="7" spans="1:23" ht="20.25" customHeight="1">
      <c r="A7" s="656">
        <v>4</v>
      </c>
      <c r="B7" s="657" t="s">
        <v>249</v>
      </c>
      <c r="C7" s="658" t="s">
        <v>250</v>
      </c>
      <c r="D7" s="658"/>
      <c r="E7" s="658"/>
      <c r="F7" s="658"/>
      <c r="G7" s="659"/>
      <c r="H7" s="656">
        <v>5</v>
      </c>
      <c r="I7" s="657" t="s">
        <v>249</v>
      </c>
      <c r="J7" s="658" t="s">
        <v>250</v>
      </c>
      <c r="K7" s="658"/>
      <c r="L7" s="658"/>
      <c r="M7" s="658"/>
      <c r="N7" s="659"/>
      <c r="O7" s="656">
        <v>6</v>
      </c>
      <c r="P7" s="657" t="s">
        <v>249</v>
      </c>
      <c r="Q7" s="658" t="s">
        <v>250</v>
      </c>
      <c r="R7" s="658"/>
      <c r="S7" s="658"/>
      <c r="T7" s="658"/>
      <c r="U7" s="659"/>
    </row>
    <row r="8" spans="1:23" ht="20.25" customHeight="1">
      <c r="A8" s="660" t="s">
        <v>251</v>
      </c>
      <c r="B8" s="660" t="s">
        <v>252</v>
      </c>
      <c r="C8" s="660" t="s">
        <v>253</v>
      </c>
      <c r="D8" s="660" t="s">
        <v>254</v>
      </c>
      <c r="E8" s="660" t="s">
        <v>36</v>
      </c>
      <c r="F8" s="660" t="s">
        <v>255</v>
      </c>
      <c r="G8" s="661" t="s">
        <v>123</v>
      </c>
      <c r="H8" s="660" t="s">
        <v>120</v>
      </c>
      <c r="I8" s="660" t="s">
        <v>252</v>
      </c>
      <c r="J8" s="660" t="s">
        <v>253</v>
      </c>
      <c r="K8" s="660" t="s">
        <v>254</v>
      </c>
      <c r="L8" s="660" t="s">
        <v>36</v>
      </c>
      <c r="M8" s="660" t="s">
        <v>255</v>
      </c>
      <c r="N8" s="661" t="s">
        <v>123</v>
      </c>
      <c r="O8" s="660" t="s">
        <v>120</v>
      </c>
      <c r="P8" s="660" t="s">
        <v>252</v>
      </c>
      <c r="Q8" s="660" t="s">
        <v>253</v>
      </c>
      <c r="R8" s="660" t="s">
        <v>254</v>
      </c>
      <c r="S8" s="660" t="s">
        <v>36</v>
      </c>
      <c r="T8" s="660" t="s">
        <v>255</v>
      </c>
      <c r="U8" s="661" t="s">
        <v>123</v>
      </c>
    </row>
    <row r="9" spans="1:23" s="665" customFormat="1" ht="20.25" customHeight="1">
      <c r="A9" s="662">
        <f>DATE($A$6,A7,1)-WEEKDAY(DATE($A$6,A7,1),2)+1</f>
        <v>45383</v>
      </c>
      <c r="B9" s="663">
        <f t="shared" ref="B9:G14" si="0">A9+1</f>
        <v>45384</v>
      </c>
      <c r="C9" s="663">
        <f t="shared" si="0"/>
        <v>45385</v>
      </c>
      <c r="D9" s="663">
        <f t="shared" si="0"/>
        <v>45386</v>
      </c>
      <c r="E9" s="663">
        <f>D9+1</f>
        <v>45387</v>
      </c>
      <c r="F9" s="663">
        <f t="shared" si="0"/>
        <v>45388</v>
      </c>
      <c r="G9" s="664">
        <f t="shared" si="0"/>
        <v>45389</v>
      </c>
      <c r="H9" s="662">
        <f>DATE($A$6,H7,1)-WEEKDAY(DATE($A$6,H7,1),2)+1</f>
        <v>45411</v>
      </c>
      <c r="I9" s="663">
        <f>H9+1</f>
        <v>45412</v>
      </c>
      <c r="J9" s="663">
        <f t="shared" ref="J9:N14" si="1">I9+1</f>
        <v>45413</v>
      </c>
      <c r="K9" s="663">
        <f>J9+1</f>
        <v>45414</v>
      </c>
      <c r="L9" s="663">
        <f>K9+1</f>
        <v>45415</v>
      </c>
      <c r="M9" s="663">
        <f t="shared" si="1"/>
        <v>45416</v>
      </c>
      <c r="N9" s="664">
        <f>M9+1</f>
        <v>45417</v>
      </c>
      <c r="O9" s="662">
        <f>DATE($A$6,$O$7,1)-WEEKDAY(DATE($A$6,O7,1),2)+1</f>
        <v>45439</v>
      </c>
      <c r="P9" s="663">
        <f t="shared" ref="P9:U14" si="2">O9+1</f>
        <v>45440</v>
      </c>
      <c r="Q9" s="663">
        <f t="shared" si="2"/>
        <v>45441</v>
      </c>
      <c r="R9" s="663">
        <f t="shared" si="2"/>
        <v>45442</v>
      </c>
      <c r="S9" s="663">
        <f t="shared" si="2"/>
        <v>45443</v>
      </c>
      <c r="T9" s="663">
        <f t="shared" si="2"/>
        <v>45444</v>
      </c>
      <c r="U9" s="664">
        <f t="shared" si="2"/>
        <v>45445</v>
      </c>
    </row>
    <row r="10" spans="1:23" s="665" customFormat="1" ht="20.25" customHeight="1">
      <c r="A10" s="666">
        <f>G9+1</f>
        <v>45390</v>
      </c>
      <c r="B10" s="667">
        <f t="shared" si="0"/>
        <v>45391</v>
      </c>
      <c r="C10" s="667">
        <f t="shared" si="0"/>
        <v>45392</v>
      </c>
      <c r="D10" s="667">
        <f t="shared" si="0"/>
        <v>45393</v>
      </c>
      <c r="E10" s="667">
        <f t="shared" si="0"/>
        <v>45394</v>
      </c>
      <c r="F10" s="667">
        <f t="shared" si="0"/>
        <v>45395</v>
      </c>
      <c r="G10" s="668">
        <f t="shared" si="0"/>
        <v>45396</v>
      </c>
      <c r="H10" s="666">
        <f>N9+1</f>
        <v>45418</v>
      </c>
      <c r="I10" s="669">
        <f t="shared" ref="I10:I14" si="3">H10+1</f>
        <v>45419</v>
      </c>
      <c r="J10" s="669">
        <f t="shared" si="1"/>
        <v>45420</v>
      </c>
      <c r="K10" s="669">
        <f t="shared" si="1"/>
        <v>45421</v>
      </c>
      <c r="L10" s="667">
        <f t="shared" si="1"/>
        <v>45422</v>
      </c>
      <c r="M10" s="667">
        <f t="shared" si="1"/>
        <v>45423</v>
      </c>
      <c r="N10" s="668">
        <f t="shared" si="1"/>
        <v>45424</v>
      </c>
      <c r="O10" s="666">
        <f>U9+1</f>
        <v>45446</v>
      </c>
      <c r="P10" s="667">
        <f t="shared" si="2"/>
        <v>45447</v>
      </c>
      <c r="Q10" s="667">
        <f t="shared" si="2"/>
        <v>45448</v>
      </c>
      <c r="R10" s="667">
        <f t="shared" si="2"/>
        <v>45449</v>
      </c>
      <c r="S10" s="667">
        <f t="shared" si="2"/>
        <v>45450</v>
      </c>
      <c r="T10" s="667">
        <f t="shared" si="2"/>
        <v>45451</v>
      </c>
      <c r="U10" s="668">
        <f t="shared" si="2"/>
        <v>45452</v>
      </c>
    </row>
    <row r="11" spans="1:23" s="665" customFormat="1" ht="20.25" customHeight="1">
      <c r="A11" s="666">
        <f>G10+1</f>
        <v>45397</v>
      </c>
      <c r="B11" s="667">
        <f t="shared" si="0"/>
        <v>45398</v>
      </c>
      <c r="C11" s="667">
        <f t="shared" si="0"/>
        <v>45399</v>
      </c>
      <c r="D11" s="667">
        <f t="shared" si="0"/>
        <v>45400</v>
      </c>
      <c r="E11" s="667">
        <f t="shared" si="0"/>
        <v>45401</v>
      </c>
      <c r="F11" s="667">
        <f t="shared" si="0"/>
        <v>45402</v>
      </c>
      <c r="G11" s="668">
        <f t="shared" si="0"/>
        <v>45403</v>
      </c>
      <c r="H11" s="666">
        <f>N10+1</f>
        <v>45425</v>
      </c>
      <c r="I11" s="667">
        <f t="shared" si="3"/>
        <v>45426</v>
      </c>
      <c r="J11" s="667">
        <f t="shared" si="1"/>
        <v>45427</v>
      </c>
      <c r="K11" s="667">
        <f t="shared" si="1"/>
        <v>45428</v>
      </c>
      <c r="L11" s="667">
        <f t="shared" si="1"/>
        <v>45429</v>
      </c>
      <c r="M11" s="667">
        <f t="shared" si="1"/>
        <v>45430</v>
      </c>
      <c r="N11" s="668">
        <f t="shared" si="1"/>
        <v>45431</v>
      </c>
      <c r="O11" s="666">
        <f>U10+1</f>
        <v>45453</v>
      </c>
      <c r="P11" s="667">
        <f t="shared" si="2"/>
        <v>45454</v>
      </c>
      <c r="Q11" s="667">
        <f t="shared" si="2"/>
        <v>45455</v>
      </c>
      <c r="R11" s="667">
        <f t="shared" si="2"/>
        <v>45456</v>
      </c>
      <c r="S11" s="667">
        <f t="shared" si="2"/>
        <v>45457</v>
      </c>
      <c r="T11" s="667">
        <f t="shared" si="2"/>
        <v>45458</v>
      </c>
      <c r="U11" s="668">
        <f t="shared" si="2"/>
        <v>45459</v>
      </c>
    </row>
    <row r="12" spans="1:23" s="665" customFormat="1" ht="20.25" customHeight="1">
      <c r="A12" s="666">
        <f>G11+1</f>
        <v>45404</v>
      </c>
      <c r="B12" s="667">
        <f t="shared" si="0"/>
        <v>45405</v>
      </c>
      <c r="C12" s="667">
        <f t="shared" si="0"/>
        <v>45406</v>
      </c>
      <c r="D12" s="667">
        <f t="shared" si="0"/>
        <v>45407</v>
      </c>
      <c r="E12" s="667">
        <f t="shared" si="0"/>
        <v>45408</v>
      </c>
      <c r="F12" s="667">
        <f t="shared" si="0"/>
        <v>45409</v>
      </c>
      <c r="G12" s="668">
        <f t="shared" si="0"/>
        <v>45410</v>
      </c>
      <c r="H12" s="666">
        <f>N11+1</f>
        <v>45432</v>
      </c>
      <c r="I12" s="667">
        <f t="shared" si="3"/>
        <v>45433</v>
      </c>
      <c r="J12" s="667">
        <f t="shared" si="1"/>
        <v>45434</v>
      </c>
      <c r="K12" s="667">
        <f t="shared" si="1"/>
        <v>45435</v>
      </c>
      <c r="L12" s="667">
        <f t="shared" si="1"/>
        <v>45436</v>
      </c>
      <c r="M12" s="667">
        <f t="shared" si="1"/>
        <v>45437</v>
      </c>
      <c r="N12" s="668">
        <f t="shared" si="1"/>
        <v>45438</v>
      </c>
      <c r="O12" s="666">
        <f>U11+1</f>
        <v>45460</v>
      </c>
      <c r="P12" s="667">
        <f t="shared" si="2"/>
        <v>45461</v>
      </c>
      <c r="Q12" s="667">
        <f t="shared" si="2"/>
        <v>45462</v>
      </c>
      <c r="R12" s="667">
        <f t="shared" si="2"/>
        <v>45463</v>
      </c>
      <c r="S12" s="667">
        <f t="shared" si="2"/>
        <v>45464</v>
      </c>
      <c r="T12" s="667">
        <f t="shared" si="2"/>
        <v>45465</v>
      </c>
      <c r="U12" s="668">
        <f t="shared" si="2"/>
        <v>45466</v>
      </c>
    </row>
    <row r="13" spans="1:23" s="665" customFormat="1" ht="20.25" customHeight="1">
      <c r="A13" s="666">
        <f>G12+1</f>
        <v>45411</v>
      </c>
      <c r="B13" s="667">
        <f t="shared" si="0"/>
        <v>45412</v>
      </c>
      <c r="C13" s="667">
        <f t="shared" si="0"/>
        <v>45413</v>
      </c>
      <c r="D13" s="667">
        <f t="shared" si="0"/>
        <v>45414</v>
      </c>
      <c r="E13" s="669">
        <f t="shared" si="0"/>
        <v>45415</v>
      </c>
      <c r="F13" s="667">
        <f t="shared" si="0"/>
        <v>45416</v>
      </c>
      <c r="G13" s="668">
        <f t="shared" si="0"/>
        <v>45417</v>
      </c>
      <c r="H13" s="666">
        <f>N12+1</f>
        <v>45439</v>
      </c>
      <c r="I13" s="667">
        <f t="shared" si="3"/>
        <v>45440</v>
      </c>
      <c r="J13" s="667">
        <f t="shared" si="1"/>
        <v>45441</v>
      </c>
      <c r="K13" s="667">
        <f t="shared" si="1"/>
        <v>45442</v>
      </c>
      <c r="L13" s="667">
        <f t="shared" si="1"/>
        <v>45443</v>
      </c>
      <c r="M13" s="667">
        <f t="shared" si="1"/>
        <v>45444</v>
      </c>
      <c r="N13" s="668">
        <f t="shared" si="1"/>
        <v>45445</v>
      </c>
      <c r="O13" s="666">
        <f>U12+1</f>
        <v>45467</v>
      </c>
      <c r="P13" s="667">
        <f t="shared" si="2"/>
        <v>45468</v>
      </c>
      <c r="Q13" s="667">
        <f t="shared" si="2"/>
        <v>45469</v>
      </c>
      <c r="R13" s="667">
        <f t="shared" si="2"/>
        <v>45470</v>
      </c>
      <c r="S13" s="667">
        <f t="shared" si="2"/>
        <v>45471</v>
      </c>
      <c r="T13" s="667">
        <f t="shared" si="2"/>
        <v>45472</v>
      </c>
      <c r="U13" s="668">
        <f t="shared" si="2"/>
        <v>45473</v>
      </c>
    </row>
    <row r="14" spans="1:23" s="665" customFormat="1" ht="20.25" customHeight="1">
      <c r="A14" s="670">
        <f>G13+1</f>
        <v>45418</v>
      </c>
      <c r="B14" s="671">
        <f t="shared" si="0"/>
        <v>45419</v>
      </c>
      <c r="C14" s="671">
        <f t="shared" si="0"/>
        <v>45420</v>
      </c>
      <c r="D14" s="671">
        <f t="shared" si="0"/>
        <v>45421</v>
      </c>
      <c r="E14" s="671">
        <f t="shared" si="0"/>
        <v>45422</v>
      </c>
      <c r="F14" s="671">
        <f t="shared" si="0"/>
        <v>45423</v>
      </c>
      <c r="G14" s="672">
        <f t="shared" si="0"/>
        <v>45424</v>
      </c>
      <c r="H14" s="670">
        <f>N13+1</f>
        <v>45446</v>
      </c>
      <c r="I14" s="671">
        <f t="shared" si="3"/>
        <v>45447</v>
      </c>
      <c r="J14" s="671">
        <f t="shared" si="1"/>
        <v>45448</v>
      </c>
      <c r="K14" s="671">
        <f t="shared" si="1"/>
        <v>45449</v>
      </c>
      <c r="L14" s="671">
        <f t="shared" si="1"/>
        <v>45450</v>
      </c>
      <c r="M14" s="671">
        <f t="shared" si="1"/>
        <v>45451</v>
      </c>
      <c r="N14" s="672">
        <f t="shared" si="1"/>
        <v>45452</v>
      </c>
      <c r="O14" s="670">
        <f>U13+1</f>
        <v>45474</v>
      </c>
      <c r="P14" s="671">
        <f t="shared" si="2"/>
        <v>45475</v>
      </c>
      <c r="Q14" s="671">
        <f t="shared" ref="Q14" si="4">W13+1</f>
        <v>1</v>
      </c>
      <c r="R14" s="671">
        <f>X13+1</f>
        <v>1</v>
      </c>
      <c r="S14" s="671">
        <f>Y13+1</f>
        <v>1</v>
      </c>
      <c r="T14" s="671">
        <f>Z13+1</f>
        <v>1</v>
      </c>
      <c r="U14" s="672">
        <f>AA13+1</f>
        <v>1</v>
      </c>
    </row>
    <row r="15" spans="1:23" ht="20.25" customHeight="1">
      <c r="A15" s="656">
        <v>7</v>
      </c>
      <c r="B15" s="657" t="s">
        <v>249</v>
      </c>
      <c r="C15" s="658" t="s">
        <v>250</v>
      </c>
      <c r="D15" s="658"/>
      <c r="E15" s="658"/>
      <c r="F15" s="658"/>
      <c r="G15" s="659"/>
      <c r="H15" s="656">
        <v>8</v>
      </c>
      <c r="I15" s="657" t="s">
        <v>249</v>
      </c>
      <c r="J15" s="658" t="s">
        <v>250</v>
      </c>
      <c r="K15" s="658"/>
      <c r="L15" s="658"/>
      <c r="M15" s="658"/>
      <c r="N15" s="659"/>
      <c r="O15" s="656">
        <v>9</v>
      </c>
      <c r="P15" s="657" t="s">
        <v>249</v>
      </c>
      <c r="Q15" s="658" t="s">
        <v>250</v>
      </c>
      <c r="R15" s="658"/>
      <c r="S15" s="658"/>
      <c r="T15" s="658"/>
      <c r="U15" s="659"/>
    </row>
    <row r="16" spans="1:23" ht="20.25" customHeight="1">
      <c r="A16" s="660" t="s">
        <v>251</v>
      </c>
      <c r="B16" s="660" t="s">
        <v>252</v>
      </c>
      <c r="C16" s="660" t="s">
        <v>253</v>
      </c>
      <c r="D16" s="660" t="s">
        <v>254</v>
      </c>
      <c r="E16" s="660" t="s">
        <v>36</v>
      </c>
      <c r="F16" s="660" t="s">
        <v>255</v>
      </c>
      <c r="G16" s="661" t="s">
        <v>123</v>
      </c>
      <c r="H16" s="660" t="s">
        <v>120</v>
      </c>
      <c r="I16" s="660" t="s">
        <v>252</v>
      </c>
      <c r="J16" s="660" t="s">
        <v>253</v>
      </c>
      <c r="K16" s="660" t="s">
        <v>254</v>
      </c>
      <c r="L16" s="660" t="s">
        <v>36</v>
      </c>
      <c r="M16" s="660" t="s">
        <v>255</v>
      </c>
      <c r="N16" s="661" t="s">
        <v>123</v>
      </c>
      <c r="O16" s="660" t="s">
        <v>120</v>
      </c>
      <c r="P16" s="660" t="s">
        <v>252</v>
      </c>
      <c r="Q16" s="660" t="s">
        <v>253</v>
      </c>
      <c r="R16" s="660" t="s">
        <v>254</v>
      </c>
      <c r="S16" s="660" t="s">
        <v>36</v>
      </c>
      <c r="T16" s="660" t="s">
        <v>255</v>
      </c>
      <c r="U16" s="661" t="s">
        <v>123</v>
      </c>
    </row>
    <row r="17" spans="1:21" s="665" customFormat="1" ht="20.25" customHeight="1">
      <c r="A17" s="662">
        <f>DATE($A$6,A15,1)-WEEKDAY(DATE($A$6,A15,1),2)+1</f>
        <v>45474</v>
      </c>
      <c r="B17" s="663">
        <f t="shared" ref="B17:G22" si="5">A17+1</f>
        <v>45475</v>
      </c>
      <c r="C17" s="663">
        <f t="shared" si="5"/>
        <v>45476</v>
      </c>
      <c r="D17" s="663">
        <f t="shared" si="5"/>
        <v>45477</v>
      </c>
      <c r="E17" s="663">
        <f t="shared" si="5"/>
        <v>45478</v>
      </c>
      <c r="F17" s="663">
        <f t="shared" si="5"/>
        <v>45479</v>
      </c>
      <c r="G17" s="664">
        <f t="shared" si="5"/>
        <v>45480</v>
      </c>
      <c r="H17" s="662">
        <f>DATE($A$6,H15,1)-WEEKDAY(DATE($A$6,H15,1),2)+1</f>
        <v>45502</v>
      </c>
      <c r="I17" s="663">
        <f t="shared" ref="I17:N22" si="6">H17+1</f>
        <v>45503</v>
      </c>
      <c r="J17" s="663">
        <f t="shared" si="6"/>
        <v>45504</v>
      </c>
      <c r="K17" s="663">
        <f t="shared" si="6"/>
        <v>45505</v>
      </c>
      <c r="L17" s="663">
        <f t="shared" si="6"/>
        <v>45506</v>
      </c>
      <c r="M17" s="663">
        <f t="shared" si="6"/>
        <v>45507</v>
      </c>
      <c r="N17" s="664">
        <f t="shared" si="6"/>
        <v>45508</v>
      </c>
      <c r="O17" s="662">
        <f>DATE($A$6,O15,1)-WEEKDAY(DATE($A$6,O15,1),2)+1</f>
        <v>45530</v>
      </c>
      <c r="P17" s="663">
        <f t="shared" ref="P17:U22" si="7">O17+1</f>
        <v>45531</v>
      </c>
      <c r="Q17" s="663">
        <f t="shared" si="7"/>
        <v>45532</v>
      </c>
      <c r="R17" s="663">
        <f t="shared" si="7"/>
        <v>45533</v>
      </c>
      <c r="S17" s="663">
        <f t="shared" si="7"/>
        <v>45534</v>
      </c>
      <c r="T17" s="663">
        <f t="shared" si="7"/>
        <v>45535</v>
      </c>
      <c r="U17" s="664">
        <f t="shared" si="7"/>
        <v>45536</v>
      </c>
    </row>
    <row r="18" spans="1:21" s="665" customFormat="1" ht="20.25" customHeight="1">
      <c r="A18" s="666">
        <f>G17+1</f>
        <v>45481</v>
      </c>
      <c r="B18" s="667">
        <f t="shared" si="5"/>
        <v>45482</v>
      </c>
      <c r="C18" s="667">
        <f t="shared" si="5"/>
        <v>45483</v>
      </c>
      <c r="D18" s="667">
        <f t="shared" si="5"/>
        <v>45484</v>
      </c>
      <c r="E18" s="667">
        <f t="shared" si="5"/>
        <v>45485</v>
      </c>
      <c r="F18" s="667">
        <f t="shared" si="5"/>
        <v>45486</v>
      </c>
      <c r="G18" s="668">
        <f t="shared" si="5"/>
        <v>45487</v>
      </c>
      <c r="H18" s="666">
        <f>N17+1</f>
        <v>45509</v>
      </c>
      <c r="I18" s="667">
        <f t="shared" si="6"/>
        <v>45510</v>
      </c>
      <c r="J18" s="667">
        <f t="shared" si="6"/>
        <v>45511</v>
      </c>
      <c r="K18" s="669">
        <f t="shared" si="6"/>
        <v>45512</v>
      </c>
      <c r="L18" s="667">
        <f t="shared" si="6"/>
        <v>45513</v>
      </c>
      <c r="M18" s="667">
        <f t="shared" si="6"/>
        <v>45514</v>
      </c>
      <c r="N18" s="668">
        <f t="shared" si="6"/>
        <v>45515</v>
      </c>
      <c r="O18" s="666">
        <f>U17+1</f>
        <v>45537</v>
      </c>
      <c r="P18" s="667">
        <f t="shared" si="7"/>
        <v>45538</v>
      </c>
      <c r="Q18" s="667">
        <f t="shared" si="7"/>
        <v>45539</v>
      </c>
      <c r="R18" s="667">
        <f t="shared" si="7"/>
        <v>45540</v>
      </c>
      <c r="S18" s="667">
        <f t="shared" si="7"/>
        <v>45541</v>
      </c>
      <c r="T18" s="667">
        <f t="shared" si="7"/>
        <v>45542</v>
      </c>
      <c r="U18" s="668">
        <f t="shared" si="7"/>
        <v>45543</v>
      </c>
    </row>
    <row r="19" spans="1:21" s="665" customFormat="1" ht="20.25" customHeight="1">
      <c r="A19" s="666">
        <f>G18+1</f>
        <v>45488</v>
      </c>
      <c r="B19" s="667">
        <f t="shared" si="5"/>
        <v>45489</v>
      </c>
      <c r="C19" s="667">
        <f t="shared" si="5"/>
        <v>45490</v>
      </c>
      <c r="D19" s="667">
        <f t="shared" si="5"/>
        <v>45491</v>
      </c>
      <c r="E19" s="667">
        <f t="shared" si="5"/>
        <v>45492</v>
      </c>
      <c r="F19" s="667">
        <f t="shared" si="5"/>
        <v>45493</v>
      </c>
      <c r="G19" s="668">
        <f t="shared" si="5"/>
        <v>45494</v>
      </c>
      <c r="H19" s="666">
        <f>N18+1</f>
        <v>45516</v>
      </c>
      <c r="I19" s="667">
        <f t="shared" si="6"/>
        <v>45517</v>
      </c>
      <c r="J19" s="667">
        <f t="shared" si="6"/>
        <v>45518</v>
      </c>
      <c r="K19" s="667">
        <f t="shared" si="6"/>
        <v>45519</v>
      </c>
      <c r="L19" s="667">
        <f t="shared" si="6"/>
        <v>45520</v>
      </c>
      <c r="M19" s="667">
        <f t="shared" si="6"/>
        <v>45521</v>
      </c>
      <c r="N19" s="668">
        <f t="shared" si="6"/>
        <v>45522</v>
      </c>
      <c r="O19" s="666">
        <f>U18+1</f>
        <v>45544</v>
      </c>
      <c r="P19" s="667">
        <f t="shared" si="7"/>
        <v>45545</v>
      </c>
      <c r="Q19" s="667">
        <f t="shared" si="7"/>
        <v>45546</v>
      </c>
      <c r="R19" s="667">
        <f t="shared" si="7"/>
        <v>45547</v>
      </c>
      <c r="S19" s="667">
        <f t="shared" si="7"/>
        <v>45548</v>
      </c>
      <c r="T19" s="667">
        <f t="shared" si="7"/>
        <v>45549</v>
      </c>
      <c r="U19" s="668">
        <f t="shared" si="7"/>
        <v>45550</v>
      </c>
    </row>
    <row r="20" spans="1:21" s="665" customFormat="1" ht="20.25" customHeight="1">
      <c r="A20" s="673">
        <f>G19+1</f>
        <v>45495</v>
      </c>
      <c r="B20" s="667">
        <f t="shared" si="5"/>
        <v>45496</v>
      </c>
      <c r="C20" s="667">
        <f t="shared" si="5"/>
        <v>45497</v>
      </c>
      <c r="D20" s="667">
        <f t="shared" si="5"/>
        <v>45498</v>
      </c>
      <c r="E20" s="667">
        <f t="shared" si="5"/>
        <v>45499</v>
      </c>
      <c r="F20" s="667">
        <f t="shared" si="5"/>
        <v>45500</v>
      </c>
      <c r="G20" s="668">
        <f t="shared" si="5"/>
        <v>45501</v>
      </c>
      <c r="H20" s="666">
        <f>N19+1</f>
        <v>45523</v>
      </c>
      <c r="I20" s="667">
        <f t="shared" si="6"/>
        <v>45524</v>
      </c>
      <c r="J20" s="667">
        <f t="shared" si="6"/>
        <v>45525</v>
      </c>
      <c r="K20" s="667">
        <f t="shared" si="6"/>
        <v>45526</v>
      </c>
      <c r="L20" s="667">
        <f t="shared" si="6"/>
        <v>45527</v>
      </c>
      <c r="M20" s="667">
        <f t="shared" si="6"/>
        <v>45528</v>
      </c>
      <c r="N20" s="668">
        <f t="shared" si="6"/>
        <v>45529</v>
      </c>
      <c r="O20" s="673">
        <f>U19+1</f>
        <v>45551</v>
      </c>
      <c r="P20" s="667">
        <f t="shared" si="7"/>
        <v>45552</v>
      </c>
      <c r="Q20" s="667">
        <f t="shared" si="7"/>
        <v>45553</v>
      </c>
      <c r="R20" s="667">
        <f t="shared" si="7"/>
        <v>45554</v>
      </c>
      <c r="S20" s="669">
        <f t="shared" si="7"/>
        <v>45555</v>
      </c>
      <c r="T20" s="667">
        <f t="shared" si="7"/>
        <v>45556</v>
      </c>
      <c r="U20" s="668">
        <f t="shared" si="7"/>
        <v>45557</v>
      </c>
    </row>
    <row r="21" spans="1:21" s="665" customFormat="1" ht="20.25" customHeight="1">
      <c r="A21" s="666">
        <f>G20+1</f>
        <v>45502</v>
      </c>
      <c r="B21" s="667">
        <f t="shared" si="5"/>
        <v>45503</v>
      </c>
      <c r="C21" s="667">
        <f t="shared" si="5"/>
        <v>45504</v>
      </c>
      <c r="D21" s="667">
        <f t="shared" si="5"/>
        <v>45505</v>
      </c>
      <c r="E21" s="667">
        <f t="shared" si="5"/>
        <v>45506</v>
      </c>
      <c r="F21" s="667">
        <f t="shared" si="5"/>
        <v>45507</v>
      </c>
      <c r="G21" s="668">
        <f t="shared" si="5"/>
        <v>45508</v>
      </c>
      <c r="H21" s="666">
        <f>N20+1</f>
        <v>45530</v>
      </c>
      <c r="I21" s="667">
        <f t="shared" si="6"/>
        <v>45531</v>
      </c>
      <c r="J21" s="667">
        <f t="shared" si="6"/>
        <v>45532</v>
      </c>
      <c r="K21" s="667">
        <f t="shared" si="6"/>
        <v>45533</v>
      </c>
      <c r="L21" s="667">
        <f t="shared" si="6"/>
        <v>45534</v>
      </c>
      <c r="M21" s="667">
        <f t="shared" si="6"/>
        <v>45535</v>
      </c>
      <c r="N21" s="668">
        <f t="shared" si="6"/>
        <v>45536</v>
      </c>
      <c r="O21" s="666">
        <f>U20+1</f>
        <v>45558</v>
      </c>
      <c r="P21" s="667">
        <f t="shared" si="7"/>
        <v>45559</v>
      </c>
      <c r="Q21" s="667">
        <f t="shared" si="7"/>
        <v>45560</v>
      </c>
      <c r="R21" s="667">
        <f t="shared" si="7"/>
        <v>45561</v>
      </c>
      <c r="S21" s="667">
        <f t="shared" si="7"/>
        <v>45562</v>
      </c>
      <c r="T21" s="667">
        <f t="shared" si="7"/>
        <v>45563</v>
      </c>
      <c r="U21" s="668">
        <f t="shared" si="7"/>
        <v>45564</v>
      </c>
    </row>
    <row r="22" spans="1:21" s="665" customFormat="1" ht="20.25" customHeight="1">
      <c r="A22" s="666">
        <f>G21+1</f>
        <v>45509</v>
      </c>
      <c r="B22" s="667">
        <f t="shared" si="5"/>
        <v>45510</v>
      </c>
      <c r="C22" s="667">
        <f t="shared" si="5"/>
        <v>45511</v>
      </c>
      <c r="D22" s="667">
        <f t="shared" si="5"/>
        <v>45512</v>
      </c>
      <c r="E22" s="667">
        <f t="shared" si="5"/>
        <v>45513</v>
      </c>
      <c r="F22" s="667">
        <f t="shared" si="5"/>
        <v>45514</v>
      </c>
      <c r="G22" s="674">
        <f t="shared" si="5"/>
        <v>45515</v>
      </c>
      <c r="H22" s="670">
        <f>N21+1</f>
        <v>45537</v>
      </c>
      <c r="I22" s="667">
        <f t="shared" si="6"/>
        <v>45538</v>
      </c>
      <c r="J22" s="667">
        <f t="shared" si="6"/>
        <v>45539</v>
      </c>
      <c r="K22" s="667">
        <f t="shared" si="6"/>
        <v>45540</v>
      </c>
      <c r="L22" s="667">
        <f t="shared" si="6"/>
        <v>45541</v>
      </c>
      <c r="M22" s="667">
        <f t="shared" si="6"/>
        <v>45542</v>
      </c>
      <c r="N22" s="674">
        <f t="shared" si="6"/>
        <v>45543</v>
      </c>
      <c r="O22" s="670">
        <f>U21+1</f>
        <v>45565</v>
      </c>
      <c r="P22" s="671">
        <f t="shared" si="7"/>
        <v>45566</v>
      </c>
      <c r="Q22" s="671">
        <f t="shared" si="7"/>
        <v>45567</v>
      </c>
      <c r="R22" s="671">
        <f t="shared" si="7"/>
        <v>45568</v>
      </c>
      <c r="S22" s="671">
        <f t="shared" si="7"/>
        <v>45569</v>
      </c>
      <c r="T22" s="671">
        <f t="shared" si="7"/>
        <v>45570</v>
      </c>
      <c r="U22" s="672">
        <f t="shared" si="7"/>
        <v>45571</v>
      </c>
    </row>
    <row r="23" spans="1:21" ht="20.25" customHeight="1">
      <c r="A23" s="656">
        <v>10</v>
      </c>
      <c r="B23" s="657" t="s">
        <v>249</v>
      </c>
      <c r="C23" s="658" t="s">
        <v>250</v>
      </c>
      <c r="D23" s="658"/>
      <c r="E23" s="658"/>
      <c r="F23" s="658"/>
      <c r="G23" s="659"/>
      <c r="H23" s="656">
        <v>11</v>
      </c>
      <c r="I23" s="657" t="s">
        <v>249</v>
      </c>
      <c r="J23" s="658" t="s">
        <v>250</v>
      </c>
      <c r="K23" s="658"/>
      <c r="L23" s="658"/>
      <c r="M23" s="658"/>
      <c r="N23" s="659"/>
      <c r="O23" s="656">
        <v>12</v>
      </c>
      <c r="P23" s="657" t="s">
        <v>249</v>
      </c>
      <c r="Q23" s="658" t="s">
        <v>250</v>
      </c>
      <c r="R23" s="658"/>
      <c r="S23" s="658"/>
      <c r="T23" s="658"/>
      <c r="U23" s="659"/>
    </row>
    <row r="24" spans="1:21" ht="20.25" customHeight="1">
      <c r="A24" s="660" t="s">
        <v>251</v>
      </c>
      <c r="B24" s="660" t="s">
        <v>252</v>
      </c>
      <c r="C24" s="660" t="s">
        <v>253</v>
      </c>
      <c r="D24" s="660" t="s">
        <v>254</v>
      </c>
      <c r="E24" s="660" t="s">
        <v>36</v>
      </c>
      <c r="F24" s="660" t="s">
        <v>255</v>
      </c>
      <c r="G24" s="661" t="s">
        <v>123</v>
      </c>
      <c r="H24" s="660" t="s">
        <v>120</v>
      </c>
      <c r="I24" s="660" t="s">
        <v>252</v>
      </c>
      <c r="J24" s="660" t="s">
        <v>253</v>
      </c>
      <c r="K24" s="660" t="s">
        <v>254</v>
      </c>
      <c r="L24" s="660" t="s">
        <v>36</v>
      </c>
      <c r="M24" s="660" t="s">
        <v>255</v>
      </c>
      <c r="N24" s="661" t="s">
        <v>123</v>
      </c>
      <c r="O24" s="660" t="s">
        <v>120</v>
      </c>
      <c r="P24" s="660" t="s">
        <v>252</v>
      </c>
      <c r="Q24" s="660" t="s">
        <v>253</v>
      </c>
      <c r="R24" s="660" t="s">
        <v>254</v>
      </c>
      <c r="S24" s="660" t="s">
        <v>36</v>
      </c>
      <c r="T24" s="660" t="s">
        <v>255</v>
      </c>
      <c r="U24" s="661" t="s">
        <v>123</v>
      </c>
    </row>
    <row r="25" spans="1:21" s="665" customFormat="1" ht="20.25" customHeight="1">
      <c r="A25" s="662">
        <f>DATE($A$6,A23,1)-WEEKDAY(DATE($A$6,A23,1),2)+1</f>
        <v>45565</v>
      </c>
      <c r="B25" s="663">
        <f>A25+1</f>
        <v>45566</v>
      </c>
      <c r="C25" s="663">
        <f t="shared" ref="C25:G29" si="8">B25+1</f>
        <v>45567</v>
      </c>
      <c r="D25" s="663">
        <f>C25+1</f>
        <v>45568</v>
      </c>
      <c r="E25" s="663">
        <f t="shared" si="8"/>
        <v>45569</v>
      </c>
      <c r="F25" s="663">
        <f t="shared" si="8"/>
        <v>45570</v>
      </c>
      <c r="G25" s="664">
        <f t="shared" si="8"/>
        <v>45571</v>
      </c>
      <c r="H25" s="662">
        <f>DATE($A$6,H23,1)-WEEKDAY(DATE($A$6,H23,1),2)+1</f>
        <v>45593</v>
      </c>
      <c r="I25" s="663">
        <f t="shared" ref="I25:K30" si="9">H25+1</f>
        <v>45594</v>
      </c>
      <c r="J25" s="663">
        <f t="shared" si="9"/>
        <v>45595</v>
      </c>
      <c r="K25" s="663">
        <f>J25+1</f>
        <v>45596</v>
      </c>
      <c r="L25" s="663">
        <f t="shared" ref="L25:N30" si="10">K25+1</f>
        <v>45597</v>
      </c>
      <c r="M25" s="663">
        <f t="shared" si="10"/>
        <v>45598</v>
      </c>
      <c r="N25" s="664">
        <f t="shared" si="10"/>
        <v>45599</v>
      </c>
      <c r="O25" s="662">
        <f>DATE($A$6,$O$23,1)-WEEKDAY(DATE($A$6,O23,1),2)+1</f>
        <v>45621</v>
      </c>
      <c r="P25" s="663">
        <f t="shared" ref="P25:U30" si="11">O25+1</f>
        <v>45622</v>
      </c>
      <c r="Q25" s="663">
        <f t="shared" si="11"/>
        <v>45623</v>
      </c>
      <c r="R25" s="663">
        <f t="shared" si="11"/>
        <v>45624</v>
      </c>
      <c r="S25" s="663">
        <f t="shared" si="11"/>
        <v>45625</v>
      </c>
      <c r="T25" s="663">
        <f t="shared" si="11"/>
        <v>45626</v>
      </c>
      <c r="U25" s="664">
        <f t="shared" si="11"/>
        <v>45627</v>
      </c>
    </row>
    <row r="26" spans="1:21" s="665" customFormat="1" ht="20.25" customHeight="1">
      <c r="A26" s="666">
        <f>G25+1</f>
        <v>45572</v>
      </c>
      <c r="B26" s="667">
        <f>A26+1</f>
        <v>45573</v>
      </c>
      <c r="C26" s="667">
        <f t="shared" si="8"/>
        <v>45574</v>
      </c>
      <c r="D26" s="667">
        <f t="shared" si="8"/>
        <v>45575</v>
      </c>
      <c r="E26" s="667">
        <f t="shared" si="8"/>
        <v>45576</v>
      </c>
      <c r="F26" s="667">
        <f t="shared" si="8"/>
        <v>45577</v>
      </c>
      <c r="G26" s="668">
        <f t="shared" si="8"/>
        <v>45578</v>
      </c>
      <c r="H26" s="666">
        <f>N25+1</f>
        <v>45600</v>
      </c>
      <c r="I26" s="667">
        <f t="shared" si="9"/>
        <v>45601</v>
      </c>
      <c r="J26" s="667">
        <f t="shared" si="9"/>
        <v>45602</v>
      </c>
      <c r="K26" s="667">
        <f t="shared" si="9"/>
        <v>45603</v>
      </c>
      <c r="L26" s="667">
        <f t="shared" si="10"/>
        <v>45604</v>
      </c>
      <c r="M26" s="667">
        <f t="shared" si="10"/>
        <v>45605</v>
      </c>
      <c r="N26" s="668">
        <f t="shared" si="10"/>
        <v>45606</v>
      </c>
      <c r="O26" s="666">
        <f>U25+1</f>
        <v>45628</v>
      </c>
      <c r="P26" s="667">
        <f t="shared" si="11"/>
        <v>45629</v>
      </c>
      <c r="Q26" s="667">
        <f t="shared" si="11"/>
        <v>45630</v>
      </c>
      <c r="R26" s="667">
        <f t="shared" si="11"/>
        <v>45631</v>
      </c>
      <c r="S26" s="667">
        <f t="shared" si="11"/>
        <v>45632</v>
      </c>
      <c r="T26" s="667">
        <f t="shared" si="11"/>
        <v>45633</v>
      </c>
      <c r="U26" s="668">
        <f t="shared" si="11"/>
        <v>45634</v>
      </c>
    </row>
    <row r="27" spans="1:21" s="665" customFormat="1" ht="20.25" customHeight="1">
      <c r="A27" s="673">
        <f>G26+1</f>
        <v>45579</v>
      </c>
      <c r="B27" s="667">
        <f>A27+1</f>
        <v>45580</v>
      </c>
      <c r="C27" s="667">
        <f t="shared" si="8"/>
        <v>45581</v>
      </c>
      <c r="D27" s="667">
        <f t="shared" si="8"/>
        <v>45582</v>
      </c>
      <c r="E27" s="667">
        <f t="shared" si="8"/>
        <v>45583</v>
      </c>
      <c r="F27" s="667">
        <f t="shared" si="8"/>
        <v>45584</v>
      </c>
      <c r="G27" s="668">
        <f t="shared" si="8"/>
        <v>45585</v>
      </c>
      <c r="H27" s="666">
        <f>N26+1</f>
        <v>45607</v>
      </c>
      <c r="I27" s="667">
        <f t="shared" si="9"/>
        <v>45608</v>
      </c>
      <c r="J27" s="667">
        <f t="shared" si="9"/>
        <v>45609</v>
      </c>
      <c r="K27" s="667">
        <f t="shared" si="9"/>
        <v>45610</v>
      </c>
      <c r="L27" s="667">
        <f t="shared" si="10"/>
        <v>45611</v>
      </c>
      <c r="M27" s="667">
        <f t="shared" si="10"/>
        <v>45612</v>
      </c>
      <c r="N27" s="668">
        <f t="shared" si="10"/>
        <v>45613</v>
      </c>
      <c r="O27" s="666">
        <f>U26+1</f>
        <v>45635</v>
      </c>
      <c r="P27" s="667">
        <f t="shared" si="11"/>
        <v>45636</v>
      </c>
      <c r="Q27" s="667">
        <f t="shared" si="11"/>
        <v>45637</v>
      </c>
      <c r="R27" s="667">
        <f t="shared" si="11"/>
        <v>45638</v>
      </c>
      <c r="S27" s="667">
        <f t="shared" si="11"/>
        <v>45639</v>
      </c>
      <c r="T27" s="667">
        <f t="shared" si="11"/>
        <v>45640</v>
      </c>
      <c r="U27" s="668">
        <f t="shared" si="11"/>
        <v>45641</v>
      </c>
    </row>
    <row r="28" spans="1:21" s="665" customFormat="1" ht="20.25" customHeight="1">
      <c r="A28" s="666">
        <f>G27+1</f>
        <v>45586</v>
      </c>
      <c r="B28" s="667">
        <f>A28+1</f>
        <v>45587</v>
      </c>
      <c r="C28" s="667">
        <f t="shared" si="8"/>
        <v>45588</v>
      </c>
      <c r="D28" s="667">
        <f t="shared" si="8"/>
        <v>45589</v>
      </c>
      <c r="E28" s="667">
        <f t="shared" si="8"/>
        <v>45590</v>
      </c>
      <c r="F28" s="667">
        <f t="shared" si="8"/>
        <v>45591</v>
      </c>
      <c r="G28" s="668">
        <f t="shared" si="8"/>
        <v>45592</v>
      </c>
      <c r="H28" s="666">
        <f>N27+1</f>
        <v>45614</v>
      </c>
      <c r="I28" s="667">
        <f t="shared" si="9"/>
        <v>45615</v>
      </c>
      <c r="J28" s="669">
        <f t="shared" si="9"/>
        <v>45616</v>
      </c>
      <c r="K28" s="667">
        <f t="shared" si="9"/>
        <v>45617</v>
      </c>
      <c r="L28" s="667">
        <f t="shared" si="10"/>
        <v>45618</v>
      </c>
      <c r="M28" s="667">
        <f t="shared" si="10"/>
        <v>45619</v>
      </c>
      <c r="N28" s="668">
        <f t="shared" si="10"/>
        <v>45620</v>
      </c>
      <c r="O28" s="666">
        <f>U27+1</f>
        <v>45642</v>
      </c>
      <c r="P28" s="667">
        <f t="shared" si="11"/>
        <v>45643</v>
      </c>
      <c r="Q28" s="667">
        <f t="shared" si="11"/>
        <v>45644</v>
      </c>
      <c r="R28" s="667">
        <f t="shared" si="11"/>
        <v>45645</v>
      </c>
      <c r="S28" s="667">
        <f t="shared" si="11"/>
        <v>45646</v>
      </c>
      <c r="T28" s="667">
        <f>S28+1</f>
        <v>45647</v>
      </c>
      <c r="U28" s="668">
        <f t="shared" si="11"/>
        <v>45648</v>
      </c>
    </row>
    <row r="29" spans="1:21" s="665" customFormat="1" ht="20.25" customHeight="1">
      <c r="A29" s="666">
        <f>G28+1</f>
        <v>45593</v>
      </c>
      <c r="B29" s="667">
        <f>A29+1</f>
        <v>45594</v>
      </c>
      <c r="C29" s="667">
        <f t="shared" si="8"/>
        <v>45595</v>
      </c>
      <c r="D29" s="667">
        <f t="shared" si="8"/>
        <v>45596</v>
      </c>
      <c r="E29" s="667">
        <f t="shared" si="8"/>
        <v>45597</v>
      </c>
      <c r="F29" s="667">
        <f t="shared" si="8"/>
        <v>45598</v>
      </c>
      <c r="G29" s="668">
        <f t="shared" si="8"/>
        <v>45599</v>
      </c>
      <c r="H29" s="666">
        <f>N28+1</f>
        <v>45621</v>
      </c>
      <c r="I29" s="667">
        <f t="shared" si="9"/>
        <v>45622</v>
      </c>
      <c r="J29" s="667">
        <f t="shared" si="9"/>
        <v>45623</v>
      </c>
      <c r="K29" s="667">
        <f t="shared" si="9"/>
        <v>45624</v>
      </c>
      <c r="L29" s="667">
        <f t="shared" si="10"/>
        <v>45625</v>
      </c>
      <c r="M29" s="667">
        <f t="shared" si="10"/>
        <v>45626</v>
      </c>
      <c r="N29" s="668">
        <f t="shared" si="10"/>
        <v>45627</v>
      </c>
      <c r="O29" s="666">
        <f>U28+1</f>
        <v>45649</v>
      </c>
      <c r="P29" s="667">
        <f t="shared" si="11"/>
        <v>45650</v>
      </c>
      <c r="Q29" s="667">
        <f t="shared" si="11"/>
        <v>45651</v>
      </c>
      <c r="R29" s="667">
        <f t="shared" si="11"/>
        <v>45652</v>
      </c>
      <c r="S29" s="667">
        <f t="shared" si="11"/>
        <v>45653</v>
      </c>
      <c r="T29" s="667">
        <f t="shared" si="11"/>
        <v>45654</v>
      </c>
      <c r="U29" s="668">
        <f t="shared" si="11"/>
        <v>45655</v>
      </c>
    </row>
    <row r="30" spans="1:21" ht="20.25" customHeight="1">
      <c r="A30" s="670">
        <f>G29+1</f>
        <v>45600</v>
      </c>
      <c r="B30" s="671">
        <f t="shared" ref="B30:G30" si="12">H29+1</f>
        <v>45622</v>
      </c>
      <c r="C30" s="671">
        <f t="shared" si="12"/>
        <v>45623</v>
      </c>
      <c r="D30" s="671">
        <f t="shared" si="12"/>
        <v>45624</v>
      </c>
      <c r="E30" s="671">
        <f t="shared" si="12"/>
        <v>45625</v>
      </c>
      <c r="F30" s="671">
        <f t="shared" si="12"/>
        <v>45626</v>
      </c>
      <c r="G30" s="672">
        <f t="shared" si="12"/>
        <v>45627</v>
      </c>
      <c r="H30" s="670">
        <f>N29+1</f>
        <v>45628</v>
      </c>
      <c r="I30" s="671">
        <f t="shared" si="9"/>
        <v>45629</v>
      </c>
      <c r="J30" s="671">
        <f t="shared" si="9"/>
        <v>45630</v>
      </c>
      <c r="K30" s="671">
        <f t="shared" si="9"/>
        <v>45631</v>
      </c>
      <c r="L30" s="671">
        <f t="shared" si="10"/>
        <v>45632</v>
      </c>
      <c r="M30" s="671">
        <f t="shared" si="10"/>
        <v>45633</v>
      </c>
      <c r="N30" s="672">
        <f t="shared" si="10"/>
        <v>45634</v>
      </c>
      <c r="O30" s="670">
        <f>U29+1</f>
        <v>45656</v>
      </c>
      <c r="P30" s="671">
        <f t="shared" si="11"/>
        <v>45657</v>
      </c>
      <c r="Q30" s="671">
        <f t="shared" si="11"/>
        <v>45658</v>
      </c>
      <c r="R30" s="671">
        <f t="shared" si="11"/>
        <v>45659</v>
      </c>
      <c r="S30" s="671">
        <f t="shared" si="11"/>
        <v>45660</v>
      </c>
      <c r="T30" s="671">
        <f t="shared" si="11"/>
        <v>45661</v>
      </c>
      <c r="U30" s="672">
        <f t="shared" si="11"/>
        <v>45662</v>
      </c>
    </row>
    <row r="31" spans="1:21" ht="20.25" customHeight="1">
      <c r="A31" s="653"/>
      <c r="B31" s="653"/>
      <c r="C31" s="653"/>
      <c r="D31" s="653"/>
      <c r="E31" s="653"/>
      <c r="F31" s="653"/>
      <c r="G31" s="653"/>
      <c r="H31" s="653"/>
      <c r="I31" s="667"/>
      <c r="J31" s="667"/>
      <c r="K31" s="667"/>
      <c r="L31" s="667"/>
      <c r="M31" s="667"/>
      <c r="N31" s="667"/>
      <c r="O31" s="667"/>
      <c r="P31" s="653"/>
      <c r="Q31" s="653"/>
      <c r="R31" s="653"/>
      <c r="S31" s="653"/>
      <c r="T31" s="653"/>
      <c r="U31" s="653"/>
    </row>
    <row r="32" spans="1:21" ht="20.25" customHeight="1">
      <c r="A32" s="675">
        <v>2025</v>
      </c>
      <c r="B32" s="675"/>
      <c r="C32" s="652">
        <f>DATE(A32,A33,1)</f>
        <v>45658</v>
      </c>
      <c r="D32" s="652"/>
      <c r="E32" s="652"/>
      <c r="F32" s="676"/>
      <c r="G32" s="653"/>
      <c r="H32" s="653"/>
      <c r="I32" s="653"/>
      <c r="J32" s="653"/>
      <c r="K32" s="653"/>
      <c r="L32" s="653"/>
      <c r="M32" s="653"/>
      <c r="N32" s="653"/>
      <c r="O32" s="653"/>
      <c r="P32" s="653"/>
      <c r="Q32" s="653"/>
      <c r="R32" s="653"/>
      <c r="S32" s="653"/>
      <c r="T32" s="653"/>
      <c r="U32" s="653"/>
    </row>
    <row r="33" spans="1:21" ht="20.25" customHeight="1">
      <c r="A33" s="656">
        <v>1</v>
      </c>
      <c r="B33" s="657" t="s">
        <v>256</v>
      </c>
      <c r="C33" s="658" t="s">
        <v>250</v>
      </c>
      <c r="D33" s="658"/>
      <c r="E33" s="658"/>
      <c r="F33" s="658"/>
      <c r="G33" s="659"/>
      <c r="H33" s="656">
        <v>2</v>
      </c>
      <c r="I33" s="657" t="s">
        <v>249</v>
      </c>
      <c r="J33" s="658" t="s">
        <v>250</v>
      </c>
      <c r="K33" s="658"/>
      <c r="L33" s="658"/>
      <c r="M33" s="658"/>
      <c r="N33" s="659"/>
      <c r="O33" s="656">
        <v>3</v>
      </c>
      <c r="P33" s="657" t="s">
        <v>249</v>
      </c>
      <c r="Q33" s="658" t="s">
        <v>250</v>
      </c>
      <c r="R33" s="658"/>
      <c r="S33" s="658"/>
      <c r="T33" s="658"/>
      <c r="U33" s="659"/>
    </row>
    <row r="34" spans="1:21" ht="20.25" customHeight="1">
      <c r="A34" s="660" t="s">
        <v>251</v>
      </c>
      <c r="B34" s="660" t="s">
        <v>252</v>
      </c>
      <c r="C34" s="660" t="s">
        <v>253</v>
      </c>
      <c r="D34" s="660" t="s">
        <v>254</v>
      </c>
      <c r="E34" s="660" t="s">
        <v>36</v>
      </c>
      <c r="F34" s="660" t="s">
        <v>255</v>
      </c>
      <c r="G34" s="661" t="s">
        <v>123</v>
      </c>
      <c r="H34" s="660" t="s">
        <v>120</v>
      </c>
      <c r="I34" s="660" t="s">
        <v>252</v>
      </c>
      <c r="J34" s="660" t="s">
        <v>253</v>
      </c>
      <c r="K34" s="660" t="s">
        <v>254</v>
      </c>
      <c r="L34" s="660" t="s">
        <v>36</v>
      </c>
      <c r="M34" s="660" t="s">
        <v>255</v>
      </c>
      <c r="N34" s="661" t="s">
        <v>123</v>
      </c>
      <c r="O34" s="660" t="s">
        <v>120</v>
      </c>
      <c r="P34" s="660" t="s">
        <v>252</v>
      </c>
      <c r="Q34" s="660" t="s">
        <v>253</v>
      </c>
      <c r="R34" s="660" t="s">
        <v>254</v>
      </c>
      <c r="S34" s="660" t="s">
        <v>36</v>
      </c>
      <c r="T34" s="660" t="s">
        <v>255</v>
      </c>
      <c r="U34" s="661" t="s">
        <v>123</v>
      </c>
    </row>
    <row r="35" spans="1:21" s="665" customFormat="1" ht="20.25" customHeight="1">
      <c r="A35" s="677">
        <f>DATE($A$32,$A$33,1)-WEEKDAY(DATE($A$32,A33,1),2)+1</f>
        <v>45656</v>
      </c>
      <c r="B35" s="663">
        <f t="shared" ref="B35:G40" si="13">A35+1</f>
        <v>45657</v>
      </c>
      <c r="C35" s="663">
        <f t="shared" si="13"/>
        <v>45658</v>
      </c>
      <c r="D35" s="663">
        <f t="shared" si="13"/>
        <v>45659</v>
      </c>
      <c r="E35" s="663">
        <f t="shared" si="13"/>
        <v>45660</v>
      </c>
      <c r="F35" s="663">
        <f t="shared" si="13"/>
        <v>45661</v>
      </c>
      <c r="G35" s="664">
        <f t="shared" si="13"/>
        <v>45662</v>
      </c>
      <c r="H35" s="662">
        <f>DATE($A$32,$H$33,1)-WEEKDAY(DATE($A$32,H33,1),2)+1</f>
        <v>45684</v>
      </c>
      <c r="I35" s="663">
        <f>H35+1</f>
        <v>45685</v>
      </c>
      <c r="J35" s="663">
        <f t="shared" ref="J35:N39" si="14">I35+1</f>
        <v>45686</v>
      </c>
      <c r="K35" s="663">
        <f t="shared" si="14"/>
        <v>45687</v>
      </c>
      <c r="L35" s="663">
        <f t="shared" si="14"/>
        <v>45688</v>
      </c>
      <c r="M35" s="663">
        <f t="shared" si="14"/>
        <v>45689</v>
      </c>
      <c r="N35" s="664">
        <f t="shared" si="14"/>
        <v>45690</v>
      </c>
      <c r="O35" s="662">
        <f>DATE($A$32,$O$33,1)-WEEKDAY(DATE($A$32,O33,1),2)+1</f>
        <v>45712</v>
      </c>
      <c r="P35" s="663">
        <f t="shared" ref="P35:U40" si="15">O35+1</f>
        <v>45713</v>
      </c>
      <c r="Q35" s="663">
        <f t="shared" si="15"/>
        <v>45714</v>
      </c>
      <c r="R35" s="663">
        <f t="shared" si="15"/>
        <v>45715</v>
      </c>
      <c r="S35" s="663">
        <f t="shared" si="15"/>
        <v>45716</v>
      </c>
      <c r="T35" s="663">
        <f t="shared" si="15"/>
        <v>45717</v>
      </c>
      <c r="U35" s="664">
        <f t="shared" si="15"/>
        <v>45718</v>
      </c>
    </row>
    <row r="36" spans="1:21" s="665" customFormat="1" ht="20.25" customHeight="1">
      <c r="A36" s="673">
        <f>G35+1</f>
        <v>45663</v>
      </c>
      <c r="B36" s="667">
        <f t="shared" si="13"/>
        <v>45664</v>
      </c>
      <c r="C36" s="667">
        <f t="shared" si="13"/>
        <v>45665</v>
      </c>
      <c r="D36" s="667">
        <f t="shared" si="13"/>
        <v>45666</v>
      </c>
      <c r="E36" s="667">
        <f t="shared" si="13"/>
        <v>45667</v>
      </c>
      <c r="F36" s="667">
        <f t="shared" si="13"/>
        <v>45668</v>
      </c>
      <c r="G36" s="668">
        <f t="shared" si="13"/>
        <v>45669</v>
      </c>
      <c r="H36" s="666">
        <f>N35+1</f>
        <v>45691</v>
      </c>
      <c r="I36" s="667">
        <f>H36+1</f>
        <v>45692</v>
      </c>
      <c r="J36" s="667">
        <f t="shared" si="14"/>
        <v>45693</v>
      </c>
      <c r="K36" s="667">
        <f t="shared" si="14"/>
        <v>45694</v>
      </c>
      <c r="L36" s="667">
        <f t="shared" si="14"/>
        <v>45695</v>
      </c>
      <c r="M36" s="667">
        <f t="shared" si="14"/>
        <v>45696</v>
      </c>
      <c r="N36" s="668">
        <f t="shared" si="14"/>
        <v>45697</v>
      </c>
      <c r="O36" s="666">
        <f>U35+1</f>
        <v>45719</v>
      </c>
      <c r="P36" s="667">
        <f t="shared" si="15"/>
        <v>45720</v>
      </c>
      <c r="Q36" s="667">
        <f t="shared" si="15"/>
        <v>45721</v>
      </c>
      <c r="R36" s="667">
        <f t="shared" si="15"/>
        <v>45722</v>
      </c>
      <c r="S36" s="667">
        <f t="shared" si="15"/>
        <v>45723</v>
      </c>
      <c r="T36" s="667">
        <f t="shared" si="15"/>
        <v>45724</v>
      </c>
      <c r="U36" s="668">
        <f t="shared" si="15"/>
        <v>45725</v>
      </c>
    </row>
    <row r="37" spans="1:21" s="665" customFormat="1" ht="20.25" customHeight="1">
      <c r="A37" s="673">
        <f>G36+1</f>
        <v>45670</v>
      </c>
      <c r="B37" s="667">
        <f t="shared" si="13"/>
        <v>45671</v>
      </c>
      <c r="C37" s="667">
        <f t="shared" si="13"/>
        <v>45672</v>
      </c>
      <c r="D37" s="667">
        <f t="shared" si="13"/>
        <v>45673</v>
      </c>
      <c r="E37" s="667">
        <f t="shared" si="13"/>
        <v>45674</v>
      </c>
      <c r="F37" s="667">
        <f t="shared" si="13"/>
        <v>45675</v>
      </c>
      <c r="G37" s="668">
        <f t="shared" si="13"/>
        <v>45676</v>
      </c>
      <c r="H37" s="666">
        <f>N36+1</f>
        <v>45698</v>
      </c>
      <c r="I37" s="667">
        <f>H37+1</f>
        <v>45699</v>
      </c>
      <c r="J37" s="667">
        <f t="shared" si="14"/>
        <v>45700</v>
      </c>
      <c r="K37" s="667">
        <f t="shared" si="14"/>
        <v>45701</v>
      </c>
      <c r="L37" s="667">
        <f t="shared" si="14"/>
        <v>45702</v>
      </c>
      <c r="M37" s="667">
        <f t="shared" si="14"/>
        <v>45703</v>
      </c>
      <c r="N37" s="668">
        <f t="shared" si="14"/>
        <v>45704</v>
      </c>
      <c r="O37" s="666">
        <f>U36+1</f>
        <v>45726</v>
      </c>
      <c r="P37" s="667">
        <f t="shared" si="15"/>
        <v>45727</v>
      </c>
      <c r="Q37" s="667">
        <f t="shared" si="15"/>
        <v>45728</v>
      </c>
      <c r="R37" s="667">
        <f t="shared" si="15"/>
        <v>45729</v>
      </c>
      <c r="S37" s="667">
        <f t="shared" si="15"/>
        <v>45730</v>
      </c>
      <c r="T37" s="667">
        <f t="shared" si="15"/>
        <v>45731</v>
      </c>
      <c r="U37" s="668">
        <f t="shared" si="15"/>
        <v>45732</v>
      </c>
    </row>
    <row r="38" spans="1:21" s="665" customFormat="1" ht="20.25" customHeight="1">
      <c r="A38" s="666">
        <f>G37+1</f>
        <v>45677</v>
      </c>
      <c r="B38" s="667">
        <f t="shared" si="13"/>
        <v>45678</v>
      </c>
      <c r="C38" s="667">
        <f t="shared" si="13"/>
        <v>45679</v>
      </c>
      <c r="D38" s="667">
        <f t="shared" si="13"/>
        <v>45680</v>
      </c>
      <c r="E38" s="667">
        <f t="shared" si="13"/>
        <v>45681</v>
      </c>
      <c r="F38" s="667">
        <f t="shared" si="13"/>
        <v>45682</v>
      </c>
      <c r="G38" s="668">
        <f t="shared" si="13"/>
        <v>45683</v>
      </c>
      <c r="H38" s="666">
        <f>N37+1</f>
        <v>45705</v>
      </c>
      <c r="I38" s="667">
        <f>H38+1</f>
        <v>45706</v>
      </c>
      <c r="J38" s="667">
        <f t="shared" si="14"/>
        <v>45707</v>
      </c>
      <c r="K38" s="667">
        <f t="shared" si="14"/>
        <v>45708</v>
      </c>
      <c r="L38" s="667">
        <f t="shared" si="14"/>
        <v>45709</v>
      </c>
      <c r="M38" s="667">
        <f t="shared" si="14"/>
        <v>45710</v>
      </c>
      <c r="N38" s="668">
        <f t="shared" si="14"/>
        <v>45711</v>
      </c>
      <c r="O38" s="666">
        <f>U37+1</f>
        <v>45733</v>
      </c>
      <c r="P38" s="669">
        <f t="shared" si="15"/>
        <v>45734</v>
      </c>
      <c r="Q38" s="667">
        <f t="shared" si="15"/>
        <v>45735</v>
      </c>
      <c r="R38" s="667">
        <f t="shared" si="15"/>
        <v>45736</v>
      </c>
      <c r="S38" s="667">
        <f t="shared" si="15"/>
        <v>45737</v>
      </c>
      <c r="T38" s="667">
        <f t="shared" si="15"/>
        <v>45738</v>
      </c>
      <c r="U38" s="668">
        <f t="shared" si="15"/>
        <v>45739</v>
      </c>
    </row>
    <row r="39" spans="1:21" s="665" customFormat="1" ht="20.25" customHeight="1">
      <c r="A39" s="666">
        <f>G38+1</f>
        <v>45684</v>
      </c>
      <c r="B39" s="667">
        <f t="shared" si="13"/>
        <v>45685</v>
      </c>
      <c r="C39" s="667">
        <f t="shared" si="13"/>
        <v>45686</v>
      </c>
      <c r="D39" s="667">
        <f t="shared" si="13"/>
        <v>45687</v>
      </c>
      <c r="E39" s="667">
        <f t="shared" si="13"/>
        <v>45688</v>
      </c>
      <c r="F39" s="667">
        <f t="shared" si="13"/>
        <v>45689</v>
      </c>
      <c r="G39" s="668">
        <f t="shared" si="13"/>
        <v>45690</v>
      </c>
      <c r="H39" s="666">
        <f>N38+1</f>
        <v>45712</v>
      </c>
      <c r="I39" s="667">
        <f>H39+1</f>
        <v>45713</v>
      </c>
      <c r="J39" s="667">
        <f t="shared" si="14"/>
        <v>45714</v>
      </c>
      <c r="K39" s="667">
        <f t="shared" si="14"/>
        <v>45715</v>
      </c>
      <c r="L39" s="667">
        <f t="shared" si="14"/>
        <v>45716</v>
      </c>
      <c r="M39" s="667">
        <f t="shared" si="14"/>
        <v>45717</v>
      </c>
      <c r="N39" s="668">
        <f t="shared" si="14"/>
        <v>45718</v>
      </c>
      <c r="O39" s="666">
        <f>U38+1</f>
        <v>45740</v>
      </c>
      <c r="P39" s="667">
        <f t="shared" si="15"/>
        <v>45741</v>
      </c>
      <c r="Q39" s="667">
        <f t="shared" si="15"/>
        <v>45742</v>
      </c>
      <c r="R39" s="667">
        <f t="shared" si="15"/>
        <v>45743</v>
      </c>
      <c r="S39" s="667">
        <f t="shared" si="15"/>
        <v>45744</v>
      </c>
      <c r="T39" s="667">
        <f t="shared" si="15"/>
        <v>45745</v>
      </c>
      <c r="U39" s="668">
        <f t="shared" si="15"/>
        <v>45746</v>
      </c>
    </row>
    <row r="40" spans="1:21" s="665" customFormat="1" ht="20.25" customHeight="1">
      <c r="A40" s="670">
        <f>G39+1</f>
        <v>45691</v>
      </c>
      <c r="B40" s="671">
        <f t="shared" si="13"/>
        <v>45692</v>
      </c>
      <c r="C40" s="671">
        <f t="shared" si="13"/>
        <v>45693</v>
      </c>
      <c r="D40" s="671">
        <f t="shared" si="13"/>
        <v>45694</v>
      </c>
      <c r="E40" s="671">
        <f t="shared" si="13"/>
        <v>45695</v>
      </c>
      <c r="F40" s="671">
        <f t="shared" si="13"/>
        <v>45696</v>
      </c>
      <c r="G40" s="672">
        <f t="shared" si="13"/>
        <v>45697</v>
      </c>
      <c r="H40" s="670"/>
      <c r="I40" s="671"/>
      <c r="J40" s="671"/>
      <c r="K40" s="671"/>
      <c r="L40" s="671"/>
      <c r="M40" s="671"/>
      <c r="N40" s="672"/>
      <c r="O40" s="670">
        <f>U39+1</f>
        <v>45747</v>
      </c>
      <c r="P40" s="671">
        <f t="shared" si="15"/>
        <v>45748</v>
      </c>
      <c r="Q40" s="671">
        <f t="shared" si="15"/>
        <v>45749</v>
      </c>
      <c r="R40" s="671">
        <f t="shared" si="15"/>
        <v>45750</v>
      </c>
      <c r="S40" s="671">
        <f t="shared" si="15"/>
        <v>45751</v>
      </c>
      <c r="T40" s="671">
        <f t="shared" si="15"/>
        <v>45752</v>
      </c>
      <c r="U40" s="672">
        <f t="shared" si="15"/>
        <v>45753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A1:U1"/>
    <mergeCell ref="A2:J2"/>
    <mergeCell ref="A6:B6"/>
    <mergeCell ref="C6:E6"/>
    <mergeCell ref="S6:U6"/>
    <mergeCell ref="C7:G7"/>
    <mergeCell ref="J7:N7"/>
    <mergeCell ref="Q7:U7"/>
  </mergeCells>
  <phoneticPr fontId="3"/>
  <conditionalFormatting sqref="A9:G10">
    <cfRule type="expression" dxfId="160" priority="1">
      <formula>NOT(AND(YEAR(A9)=$A$6,MONTH(A9)=$A$7))</formula>
    </cfRule>
  </conditionalFormatting>
  <conditionalFormatting sqref="A13:G14">
    <cfRule type="expression" dxfId="159" priority="21">
      <formula>NOT(AND(YEAR(A13)=$A$6,MONTH(A13)=$A$7))</formula>
    </cfRule>
  </conditionalFormatting>
  <conditionalFormatting sqref="A17:G18">
    <cfRule type="expression" dxfId="158" priority="9">
      <formula>NOT(AND(YEAR(A17)=$A$6,MONTH(A17)=$A$15))</formula>
    </cfRule>
  </conditionalFormatting>
  <conditionalFormatting sqref="A21:G22">
    <cfRule type="expression" dxfId="157" priority="13">
      <formula>NOT(AND(YEAR(A21)=$A$6,MONTH(A21)=$A$15))</formula>
    </cfRule>
  </conditionalFormatting>
  <conditionalFormatting sqref="A25:G26">
    <cfRule type="expression" dxfId="156" priority="6">
      <formula>NOT(AND(YEAR(A25)=$A$6,MONTH(A25)=$A$23))</formula>
    </cfRule>
  </conditionalFormatting>
  <conditionalFormatting sqref="A29:G30">
    <cfRule type="expression" dxfId="155" priority="16">
      <formula>NOT(AND(YEAR(A29)=$A$6,MONTH(A29)=$A$23))</formula>
    </cfRule>
  </conditionalFormatting>
  <conditionalFormatting sqref="A35:G36">
    <cfRule type="expression" dxfId="154" priority="3">
      <formula>NOT(AND(YEAR(A35)=$A$32,MONTH(A35)=$A$33))</formula>
    </cfRule>
  </conditionalFormatting>
  <conditionalFormatting sqref="A39:G40">
    <cfRule type="expression" dxfId="153" priority="20">
      <formula>NOT(AND(YEAR(A39)=$A$32,MONTH(A39)=$A$33))</formula>
    </cfRule>
  </conditionalFormatting>
  <conditionalFormatting sqref="H9:N10">
    <cfRule type="expression" dxfId="152" priority="22">
      <formula>NOT(AND(YEAR(H9)=$A$6,MONTH(H9)=$H$7))</formula>
    </cfRule>
  </conditionalFormatting>
  <conditionalFormatting sqref="H13:N14">
    <cfRule type="expression" dxfId="151" priority="11">
      <formula>NOT(AND(YEAR(H13)=$A$6,MONTH(H13)=$H$7))</formula>
    </cfRule>
  </conditionalFormatting>
  <conditionalFormatting sqref="H17:N18">
    <cfRule type="expression" dxfId="150" priority="8">
      <formula>NOT(AND(YEAR(H17)=$A$6,MONTH(H17)=$H$15))</formula>
    </cfRule>
  </conditionalFormatting>
  <conditionalFormatting sqref="H21:N22">
    <cfRule type="expression" dxfId="149" priority="14">
      <formula>NOT(AND(YEAR(H21)=$A$6,MONTH(H21)=$H$15))</formula>
    </cfRule>
  </conditionalFormatting>
  <conditionalFormatting sqref="H25:N26">
    <cfRule type="expression" dxfId="148" priority="5">
      <formula>NOT(AND(YEAR(H25)=$A$6,MONTH(H25)=$H$23))</formula>
    </cfRule>
  </conditionalFormatting>
  <conditionalFormatting sqref="H29:N30">
    <cfRule type="expression" dxfId="147" priority="17">
      <formula>NOT(AND(YEAR(H29)=$A$6,MONTH(H29)=$H$23))</formula>
    </cfRule>
  </conditionalFormatting>
  <conditionalFormatting sqref="H35:N36 H39:N40">
    <cfRule type="expression" dxfId="146" priority="19">
      <formula>NOT(AND(YEAR(H35)=$A$32,MONTH(H35)=$H$33))</formula>
    </cfRule>
  </conditionalFormatting>
  <conditionalFormatting sqref="I31:O31">
    <cfRule type="expression" dxfId="145" priority="23">
      <formula>NOT(AND(YEAR(I31)=$A$6,MONTH(I31)=$A$23))</formula>
    </cfRule>
  </conditionalFormatting>
  <conditionalFormatting sqref="O9:U10">
    <cfRule type="expression" dxfId="144" priority="10">
      <formula>NOT(AND(YEAR(O9)=$A$6,MONTH(O9)=$O$7))</formula>
    </cfRule>
  </conditionalFormatting>
  <conditionalFormatting sqref="O13:U14">
    <cfRule type="expression" dxfId="143" priority="12">
      <formula>NOT(AND(YEAR(O13)=$A$6,MONTH(O13)=$O$7))</formula>
    </cfRule>
  </conditionalFormatting>
  <conditionalFormatting sqref="O17:U18">
    <cfRule type="expression" dxfId="142" priority="7">
      <formula>NOT(AND(YEAR(O17)=$A$6,MONTH(O17)=$O$15))</formula>
    </cfRule>
  </conditionalFormatting>
  <conditionalFormatting sqref="O21:U22">
    <cfRule type="expression" dxfId="141" priority="15">
      <formula>NOT(AND(YEAR(O21)=$A$6,MONTH(O21)=$O$15))</formula>
    </cfRule>
  </conditionalFormatting>
  <conditionalFormatting sqref="O25:U26">
    <cfRule type="expression" dxfId="140" priority="4">
      <formula>NOT(AND(YEAR(O25)=$A$6,MONTH(O25)=$O$23))</formula>
    </cfRule>
  </conditionalFormatting>
  <conditionalFormatting sqref="O29:U30">
    <cfRule type="expression" dxfId="139" priority="18">
      <formula>NOT(AND(YEAR(O29)=$A$6,MONTH(O29)=$O$23))</formula>
    </cfRule>
  </conditionalFormatting>
  <conditionalFormatting sqref="O35:U36 O39:U40">
    <cfRule type="expression" dxfId="138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4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6A504-0945-4563-947E-345962FEE723}">
  <sheetPr>
    <pageSetUpPr fitToPage="1"/>
  </sheetPr>
  <dimension ref="A1:W40"/>
  <sheetViews>
    <sheetView showGridLines="0" view="pageBreakPreview" zoomScaleNormal="100" zoomScaleSheetLayoutView="100" workbookViewId="0">
      <selection activeCell="W36" sqref="W36"/>
    </sheetView>
  </sheetViews>
  <sheetFormatPr defaultColWidth="9.81640625" defaultRowHeight="13"/>
  <cols>
    <col min="1" max="21" width="5" style="648" customWidth="1"/>
    <col min="22" max="22" width="9.81640625" style="648"/>
    <col min="23" max="23" width="11.1796875" style="648" bestFit="1" customWidth="1"/>
    <col min="24" max="25" width="9.81640625" style="648" customWidth="1"/>
    <col min="26" max="16384" width="9.81640625" style="648"/>
  </cols>
  <sheetData>
    <row r="1" spans="1:23" ht="45" customHeight="1">
      <c r="A1" s="647" t="s">
        <v>257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  <c r="P1" s="647"/>
      <c r="Q1" s="647"/>
      <c r="R1" s="647"/>
      <c r="S1" s="647"/>
      <c r="T1" s="647"/>
      <c r="U1" s="647"/>
    </row>
    <row r="2" spans="1:23" ht="14">
      <c r="A2" s="649" t="s">
        <v>246</v>
      </c>
      <c r="B2" s="649"/>
      <c r="C2" s="649"/>
      <c r="D2" s="649"/>
      <c r="E2" s="649"/>
      <c r="F2" s="649"/>
      <c r="G2" s="649"/>
      <c r="H2" s="649"/>
      <c r="I2" s="649"/>
      <c r="J2" s="649"/>
    </row>
    <row r="3" spans="1:23" ht="11.25" customHeight="1"/>
    <row r="4" spans="1:23" ht="14">
      <c r="A4" s="650" t="s">
        <v>247</v>
      </c>
    </row>
    <row r="5" spans="1:23" ht="10.5" customHeight="1"/>
    <row r="6" spans="1:23" ht="16.5">
      <c r="A6" s="651">
        <v>2024</v>
      </c>
      <c r="B6" s="651"/>
      <c r="C6" s="652">
        <f>DATE(A6,A7,1)</f>
        <v>45383</v>
      </c>
      <c r="D6" s="652"/>
      <c r="E6" s="652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4" t="s">
        <v>248</v>
      </c>
      <c r="T6" s="654"/>
      <c r="U6" s="654"/>
      <c r="W6" s="655"/>
    </row>
    <row r="7" spans="1:23" ht="20.25" customHeight="1">
      <c r="A7" s="656">
        <v>4</v>
      </c>
      <c r="B7" s="657" t="s">
        <v>249</v>
      </c>
      <c r="C7" s="658" t="s">
        <v>250</v>
      </c>
      <c r="D7" s="658"/>
      <c r="E7" s="658"/>
      <c r="F7" s="658"/>
      <c r="G7" s="659"/>
      <c r="H7" s="656">
        <v>5</v>
      </c>
      <c r="I7" s="657" t="s">
        <v>249</v>
      </c>
      <c r="J7" s="658" t="s">
        <v>250</v>
      </c>
      <c r="K7" s="658"/>
      <c r="L7" s="658"/>
      <c r="M7" s="658"/>
      <c r="N7" s="659"/>
      <c r="O7" s="656">
        <v>6</v>
      </c>
      <c r="P7" s="657" t="s">
        <v>249</v>
      </c>
      <c r="Q7" s="658" t="s">
        <v>250</v>
      </c>
      <c r="R7" s="658"/>
      <c r="S7" s="658"/>
      <c r="T7" s="658"/>
      <c r="U7" s="659"/>
    </row>
    <row r="8" spans="1:23" ht="20.25" customHeight="1">
      <c r="A8" s="660" t="s">
        <v>251</v>
      </c>
      <c r="B8" s="660" t="s">
        <v>252</v>
      </c>
      <c r="C8" s="660" t="s">
        <v>253</v>
      </c>
      <c r="D8" s="660" t="s">
        <v>254</v>
      </c>
      <c r="E8" s="660" t="s">
        <v>36</v>
      </c>
      <c r="F8" s="660" t="s">
        <v>255</v>
      </c>
      <c r="G8" s="661" t="s">
        <v>123</v>
      </c>
      <c r="H8" s="660" t="s">
        <v>120</v>
      </c>
      <c r="I8" s="660" t="s">
        <v>252</v>
      </c>
      <c r="J8" s="660" t="s">
        <v>253</v>
      </c>
      <c r="K8" s="660" t="s">
        <v>254</v>
      </c>
      <c r="L8" s="660" t="s">
        <v>36</v>
      </c>
      <c r="M8" s="660" t="s">
        <v>255</v>
      </c>
      <c r="N8" s="661" t="s">
        <v>123</v>
      </c>
      <c r="O8" s="660" t="s">
        <v>120</v>
      </c>
      <c r="P8" s="660" t="s">
        <v>252</v>
      </c>
      <c r="Q8" s="660" t="s">
        <v>253</v>
      </c>
      <c r="R8" s="660" t="s">
        <v>254</v>
      </c>
      <c r="S8" s="660" t="s">
        <v>36</v>
      </c>
      <c r="T8" s="660" t="s">
        <v>255</v>
      </c>
      <c r="U8" s="661" t="s">
        <v>123</v>
      </c>
    </row>
    <row r="9" spans="1:23" s="665" customFormat="1" ht="20.25" customHeight="1">
      <c r="A9" s="662">
        <f>DATE($A$6,A7,1)-WEEKDAY(DATE($A$6,A7,1),2)+1</f>
        <v>45383</v>
      </c>
      <c r="B9" s="663">
        <f t="shared" ref="B9:G14" si="0">A9+1</f>
        <v>45384</v>
      </c>
      <c r="C9" s="663">
        <f t="shared" si="0"/>
        <v>45385</v>
      </c>
      <c r="D9" s="663">
        <f t="shared" si="0"/>
        <v>45386</v>
      </c>
      <c r="E9" s="663">
        <f>D9+1</f>
        <v>45387</v>
      </c>
      <c r="F9" s="663">
        <f t="shared" si="0"/>
        <v>45388</v>
      </c>
      <c r="G9" s="664">
        <f t="shared" si="0"/>
        <v>45389</v>
      </c>
      <c r="H9" s="662">
        <f>DATE($A$6,H7,1)-WEEKDAY(DATE($A$6,H7,1),2)+1</f>
        <v>45411</v>
      </c>
      <c r="I9" s="663">
        <f>H9+1</f>
        <v>45412</v>
      </c>
      <c r="J9" s="663">
        <f t="shared" ref="J9:N14" si="1">I9+1</f>
        <v>45413</v>
      </c>
      <c r="K9" s="663">
        <f>J9+1</f>
        <v>45414</v>
      </c>
      <c r="L9" s="663">
        <f>K9+1</f>
        <v>45415</v>
      </c>
      <c r="M9" s="663">
        <f t="shared" si="1"/>
        <v>45416</v>
      </c>
      <c r="N9" s="664">
        <f>M9+1</f>
        <v>45417</v>
      </c>
      <c r="O9" s="662">
        <f>DATE($A$6,$O$7,1)-WEEKDAY(DATE($A$6,O7,1),2)+1</f>
        <v>45439</v>
      </c>
      <c r="P9" s="663">
        <f t="shared" ref="P9:U14" si="2">O9+1</f>
        <v>45440</v>
      </c>
      <c r="Q9" s="663">
        <f t="shared" si="2"/>
        <v>45441</v>
      </c>
      <c r="R9" s="663">
        <f t="shared" si="2"/>
        <v>45442</v>
      </c>
      <c r="S9" s="663">
        <f t="shared" si="2"/>
        <v>45443</v>
      </c>
      <c r="T9" s="663">
        <f t="shared" si="2"/>
        <v>45444</v>
      </c>
      <c r="U9" s="664">
        <f t="shared" si="2"/>
        <v>45445</v>
      </c>
    </row>
    <row r="10" spans="1:23" s="665" customFormat="1" ht="20.25" customHeight="1">
      <c r="A10" s="666">
        <f>G9+1</f>
        <v>45390</v>
      </c>
      <c r="B10" s="667">
        <f t="shared" si="0"/>
        <v>45391</v>
      </c>
      <c r="C10" s="667">
        <f t="shared" si="0"/>
        <v>45392</v>
      </c>
      <c r="D10" s="667">
        <f t="shared" si="0"/>
        <v>45393</v>
      </c>
      <c r="E10" s="667">
        <f t="shared" si="0"/>
        <v>45394</v>
      </c>
      <c r="F10" s="667">
        <f t="shared" si="0"/>
        <v>45395</v>
      </c>
      <c r="G10" s="668">
        <f t="shared" si="0"/>
        <v>45396</v>
      </c>
      <c r="H10" s="666">
        <f>N9+1</f>
        <v>45418</v>
      </c>
      <c r="I10" s="669">
        <f t="shared" ref="I10:I14" si="3">H10+1</f>
        <v>45419</v>
      </c>
      <c r="J10" s="669">
        <f t="shared" si="1"/>
        <v>45420</v>
      </c>
      <c r="K10" s="669">
        <f t="shared" si="1"/>
        <v>45421</v>
      </c>
      <c r="L10" s="667">
        <f t="shared" si="1"/>
        <v>45422</v>
      </c>
      <c r="M10" s="667">
        <f t="shared" si="1"/>
        <v>45423</v>
      </c>
      <c r="N10" s="668">
        <f t="shared" si="1"/>
        <v>45424</v>
      </c>
      <c r="O10" s="666">
        <f>U9+1</f>
        <v>45446</v>
      </c>
      <c r="P10" s="667">
        <f t="shared" si="2"/>
        <v>45447</v>
      </c>
      <c r="Q10" s="667">
        <f t="shared" si="2"/>
        <v>45448</v>
      </c>
      <c r="R10" s="667">
        <f t="shared" si="2"/>
        <v>45449</v>
      </c>
      <c r="S10" s="667">
        <f t="shared" si="2"/>
        <v>45450</v>
      </c>
      <c r="T10" s="667">
        <f t="shared" si="2"/>
        <v>45451</v>
      </c>
      <c r="U10" s="668">
        <f t="shared" si="2"/>
        <v>45452</v>
      </c>
    </row>
    <row r="11" spans="1:23" s="665" customFormat="1" ht="20.25" customHeight="1">
      <c r="A11" s="666">
        <f>G10+1</f>
        <v>45397</v>
      </c>
      <c r="B11" s="667">
        <f t="shared" si="0"/>
        <v>45398</v>
      </c>
      <c r="C11" s="667">
        <f t="shared" si="0"/>
        <v>45399</v>
      </c>
      <c r="D11" s="667">
        <f t="shared" si="0"/>
        <v>45400</v>
      </c>
      <c r="E11" s="667">
        <f t="shared" si="0"/>
        <v>45401</v>
      </c>
      <c r="F11" s="667">
        <f t="shared" si="0"/>
        <v>45402</v>
      </c>
      <c r="G11" s="668">
        <f t="shared" si="0"/>
        <v>45403</v>
      </c>
      <c r="H11" s="666">
        <f>N10+1</f>
        <v>45425</v>
      </c>
      <c r="I11" s="667">
        <f t="shared" si="3"/>
        <v>45426</v>
      </c>
      <c r="J11" s="667">
        <f t="shared" si="1"/>
        <v>45427</v>
      </c>
      <c r="K11" s="667">
        <f t="shared" si="1"/>
        <v>45428</v>
      </c>
      <c r="L11" s="667">
        <f t="shared" si="1"/>
        <v>45429</v>
      </c>
      <c r="M11" s="667">
        <f t="shared" si="1"/>
        <v>45430</v>
      </c>
      <c r="N11" s="668">
        <f t="shared" si="1"/>
        <v>45431</v>
      </c>
      <c r="O11" s="666">
        <f>U10+1</f>
        <v>45453</v>
      </c>
      <c r="P11" s="667">
        <f t="shared" si="2"/>
        <v>45454</v>
      </c>
      <c r="Q11" s="667">
        <f t="shared" si="2"/>
        <v>45455</v>
      </c>
      <c r="R11" s="667">
        <f t="shared" si="2"/>
        <v>45456</v>
      </c>
      <c r="S11" s="667">
        <f t="shared" si="2"/>
        <v>45457</v>
      </c>
      <c r="T11" s="667">
        <f t="shared" si="2"/>
        <v>45458</v>
      </c>
      <c r="U11" s="668">
        <f t="shared" si="2"/>
        <v>45459</v>
      </c>
    </row>
    <row r="12" spans="1:23" s="665" customFormat="1" ht="20.25" customHeight="1">
      <c r="A12" s="666">
        <f>G11+1</f>
        <v>45404</v>
      </c>
      <c r="B12" s="667">
        <f t="shared" si="0"/>
        <v>45405</v>
      </c>
      <c r="C12" s="667">
        <f t="shared" si="0"/>
        <v>45406</v>
      </c>
      <c r="D12" s="667">
        <f t="shared" si="0"/>
        <v>45407</v>
      </c>
      <c r="E12" s="667">
        <f t="shared" si="0"/>
        <v>45408</v>
      </c>
      <c r="F12" s="667">
        <f t="shared" si="0"/>
        <v>45409</v>
      </c>
      <c r="G12" s="668">
        <f t="shared" si="0"/>
        <v>45410</v>
      </c>
      <c r="H12" s="666">
        <f>N11+1</f>
        <v>45432</v>
      </c>
      <c r="I12" s="667">
        <f t="shared" si="3"/>
        <v>45433</v>
      </c>
      <c r="J12" s="667">
        <f t="shared" si="1"/>
        <v>45434</v>
      </c>
      <c r="K12" s="667">
        <f t="shared" si="1"/>
        <v>45435</v>
      </c>
      <c r="L12" s="667">
        <f t="shared" si="1"/>
        <v>45436</v>
      </c>
      <c r="M12" s="667">
        <f t="shared" si="1"/>
        <v>45437</v>
      </c>
      <c r="N12" s="668">
        <f t="shared" si="1"/>
        <v>45438</v>
      </c>
      <c r="O12" s="666">
        <f>U11+1</f>
        <v>45460</v>
      </c>
      <c r="P12" s="667">
        <f t="shared" si="2"/>
        <v>45461</v>
      </c>
      <c r="Q12" s="667">
        <f t="shared" si="2"/>
        <v>45462</v>
      </c>
      <c r="R12" s="667">
        <f t="shared" si="2"/>
        <v>45463</v>
      </c>
      <c r="S12" s="667">
        <f t="shared" si="2"/>
        <v>45464</v>
      </c>
      <c r="T12" s="667">
        <f t="shared" si="2"/>
        <v>45465</v>
      </c>
      <c r="U12" s="668">
        <f t="shared" si="2"/>
        <v>45466</v>
      </c>
    </row>
    <row r="13" spans="1:23" s="665" customFormat="1" ht="20.25" customHeight="1">
      <c r="A13" s="666">
        <f>G12+1</f>
        <v>45411</v>
      </c>
      <c r="B13" s="667">
        <f t="shared" si="0"/>
        <v>45412</v>
      </c>
      <c r="C13" s="667">
        <f t="shared" si="0"/>
        <v>45413</v>
      </c>
      <c r="D13" s="667">
        <f t="shared" si="0"/>
        <v>45414</v>
      </c>
      <c r="E13" s="669">
        <f t="shared" si="0"/>
        <v>45415</v>
      </c>
      <c r="F13" s="667">
        <f t="shared" si="0"/>
        <v>45416</v>
      </c>
      <c r="G13" s="668">
        <f t="shared" si="0"/>
        <v>45417</v>
      </c>
      <c r="H13" s="666">
        <f>N12+1</f>
        <v>45439</v>
      </c>
      <c r="I13" s="667">
        <f t="shared" si="3"/>
        <v>45440</v>
      </c>
      <c r="J13" s="667">
        <f t="shared" si="1"/>
        <v>45441</v>
      </c>
      <c r="K13" s="667">
        <f t="shared" si="1"/>
        <v>45442</v>
      </c>
      <c r="L13" s="667">
        <f t="shared" si="1"/>
        <v>45443</v>
      </c>
      <c r="M13" s="667">
        <f t="shared" si="1"/>
        <v>45444</v>
      </c>
      <c r="N13" s="668">
        <f t="shared" si="1"/>
        <v>45445</v>
      </c>
      <c r="O13" s="666">
        <f>U12+1</f>
        <v>45467</v>
      </c>
      <c r="P13" s="667">
        <f t="shared" si="2"/>
        <v>45468</v>
      </c>
      <c r="Q13" s="667">
        <f t="shared" si="2"/>
        <v>45469</v>
      </c>
      <c r="R13" s="667">
        <f t="shared" si="2"/>
        <v>45470</v>
      </c>
      <c r="S13" s="667">
        <f t="shared" si="2"/>
        <v>45471</v>
      </c>
      <c r="T13" s="667">
        <f t="shared" si="2"/>
        <v>45472</v>
      </c>
      <c r="U13" s="668">
        <f t="shared" si="2"/>
        <v>45473</v>
      </c>
    </row>
    <row r="14" spans="1:23" s="665" customFormat="1" ht="20.25" customHeight="1">
      <c r="A14" s="670">
        <f>G13+1</f>
        <v>45418</v>
      </c>
      <c r="B14" s="671">
        <f t="shared" si="0"/>
        <v>45419</v>
      </c>
      <c r="C14" s="671">
        <f t="shared" si="0"/>
        <v>45420</v>
      </c>
      <c r="D14" s="671">
        <f t="shared" si="0"/>
        <v>45421</v>
      </c>
      <c r="E14" s="671">
        <f t="shared" si="0"/>
        <v>45422</v>
      </c>
      <c r="F14" s="671">
        <f t="shared" si="0"/>
        <v>45423</v>
      </c>
      <c r="G14" s="672">
        <f t="shared" si="0"/>
        <v>45424</v>
      </c>
      <c r="H14" s="670">
        <f>N13+1</f>
        <v>45446</v>
      </c>
      <c r="I14" s="671">
        <f t="shared" si="3"/>
        <v>45447</v>
      </c>
      <c r="J14" s="671">
        <f t="shared" si="1"/>
        <v>45448</v>
      </c>
      <c r="K14" s="671">
        <f t="shared" si="1"/>
        <v>45449</v>
      </c>
      <c r="L14" s="671">
        <f t="shared" si="1"/>
        <v>45450</v>
      </c>
      <c r="M14" s="671">
        <f t="shared" si="1"/>
        <v>45451</v>
      </c>
      <c r="N14" s="672">
        <f t="shared" si="1"/>
        <v>45452</v>
      </c>
      <c r="O14" s="670">
        <f>U13+1</f>
        <v>45474</v>
      </c>
      <c r="P14" s="671">
        <f t="shared" si="2"/>
        <v>45475</v>
      </c>
      <c r="Q14" s="671">
        <f t="shared" ref="Q14" si="4">W13+1</f>
        <v>1</v>
      </c>
      <c r="R14" s="671">
        <f>X13+1</f>
        <v>1</v>
      </c>
      <c r="S14" s="671">
        <f>Y13+1</f>
        <v>1</v>
      </c>
      <c r="T14" s="671">
        <f>Z13+1</f>
        <v>1</v>
      </c>
      <c r="U14" s="672">
        <f>AA13+1</f>
        <v>1</v>
      </c>
    </row>
    <row r="15" spans="1:23" ht="20.25" customHeight="1">
      <c r="A15" s="656">
        <v>7</v>
      </c>
      <c r="B15" s="657" t="s">
        <v>249</v>
      </c>
      <c r="C15" s="658" t="s">
        <v>250</v>
      </c>
      <c r="D15" s="658"/>
      <c r="E15" s="658"/>
      <c r="F15" s="658"/>
      <c r="G15" s="659"/>
      <c r="H15" s="656">
        <v>8</v>
      </c>
      <c r="I15" s="657" t="s">
        <v>249</v>
      </c>
      <c r="J15" s="658" t="s">
        <v>250</v>
      </c>
      <c r="K15" s="658"/>
      <c r="L15" s="658"/>
      <c r="M15" s="658"/>
      <c r="N15" s="659"/>
      <c r="O15" s="656">
        <v>9</v>
      </c>
      <c r="P15" s="657" t="s">
        <v>249</v>
      </c>
      <c r="Q15" s="658" t="s">
        <v>250</v>
      </c>
      <c r="R15" s="658"/>
      <c r="S15" s="658"/>
      <c r="T15" s="658"/>
      <c r="U15" s="659"/>
    </row>
    <row r="16" spans="1:23" ht="20.25" customHeight="1">
      <c r="A16" s="660" t="s">
        <v>251</v>
      </c>
      <c r="B16" s="660" t="s">
        <v>252</v>
      </c>
      <c r="C16" s="660" t="s">
        <v>253</v>
      </c>
      <c r="D16" s="660" t="s">
        <v>254</v>
      </c>
      <c r="E16" s="660" t="s">
        <v>36</v>
      </c>
      <c r="F16" s="660" t="s">
        <v>255</v>
      </c>
      <c r="G16" s="661" t="s">
        <v>123</v>
      </c>
      <c r="H16" s="660" t="s">
        <v>120</v>
      </c>
      <c r="I16" s="660" t="s">
        <v>252</v>
      </c>
      <c r="J16" s="660" t="s">
        <v>253</v>
      </c>
      <c r="K16" s="660" t="s">
        <v>254</v>
      </c>
      <c r="L16" s="660" t="s">
        <v>36</v>
      </c>
      <c r="M16" s="660" t="s">
        <v>255</v>
      </c>
      <c r="N16" s="661" t="s">
        <v>123</v>
      </c>
      <c r="O16" s="660" t="s">
        <v>120</v>
      </c>
      <c r="P16" s="660" t="s">
        <v>252</v>
      </c>
      <c r="Q16" s="660" t="s">
        <v>253</v>
      </c>
      <c r="R16" s="660" t="s">
        <v>254</v>
      </c>
      <c r="S16" s="660" t="s">
        <v>36</v>
      </c>
      <c r="T16" s="660" t="s">
        <v>255</v>
      </c>
      <c r="U16" s="661" t="s">
        <v>123</v>
      </c>
    </row>
    <row r="17" spans="1:21" s="665" customFormat="1" ht="20.25" customHeight="1">
      <c r="A17" s="662">
        <f>DATE($A$6,A15,1)-WEEKDAY(DATE($A$6,A15,1),2)+1</f>
        <v>45474</v>
      </c>
      <c r="B17" s="663">
        <f t="shared" ref="B17:G22" si="5">A17+1</f>
        <v>45475</v>
      </c>
      <c r="C17" s="663">
        <f t="shared" si="5"/>
        <v>45476</v>
      </c>
      <c r="D17" s="663">
        <f t="shared" si="5"/>
        <v>45477</v>
      </c>
      <c r="E17" s="663">
        <f t="shared" si="5"/>
        <v>45478</v>
      </c>
      <c r="F17" s="663">
        <f t="shared" si="5"/>
        <v>45479</v>
      </c>
      <c r="G17" s="664">
        <f t="shared" si="5"/>
        <v>45480</v>
      </c>
      <c r="H17" s="662">
        <f>DATE($A$6,H15,1)-WEEKDAY(DATE($A$6,H15,1),2)+1</f>
        <v>45502</v>
      </c>
      <c r="I17" s="663">
        <f t="shared" ref="I17:N22" si="6">H17+1</f>
        <v>45503</v>
      </c>
      <c r="J17" s="663">
        <f t="shared" si="6"/>
        <v>45504</v>
      </c>
      <c r="K17" s="663">
        <f t="shared" si="6"/>
        <v>45505</v>
      </c>
      <c r="L17" s="663">
        <f t="shared" si="6"/>
        <v>45506</v>
      </c>
      <c r="M17" s="663">
        <f t="shared" si="6"/>
        <v>45507</v>
      </c>
      <c r="N17" s="664">
        <f t="shared" si="6"/>
        <v>45508</v>
      </c>
      <c r="O17" s="662">
        <f>DATE($A$6,O15,1)-WEEKDAY(DATE($A$6,O15,1),2)+1</f>
        <v>45530</v>
      </c>
      <c r="P17" s="663">
        <f t="shared" ref="P17:U22" si="7">O17+1</f>
        <v>45531</v>
      </c>
      <c r="Q17" s="663">
        <f t="shared" si="7"/>
        <v>45532</v>
      </c>
      <c r="R17" s="663">
        <f t="shared" si="7"/>
        <v>45533</v>
      </c>
      <c r="S17" s="663">
        <f t="shared" si="7"/>
        <v>45534</v>
      </c>
      <c r="T17" s="663">
        <f t="shared" si="7"/>
        <v>45535</v>
      </c>
      <c r="U17" s="664">
        <f t="shared" si="7"/>
        <v>45536</v>
      </c>
    </row>
    <row r="18" spans="1:21" s="665" customFormat="1" ht="20.25" customHeight="1">
      <c r="A18" s="666">
        <f>G17+1</f>
        <v>45481</v>
      </c>
      <c r="B18" s="667">
        <f t="shared" si="5"/>
        <v>45482</v>
      </c>
      <c r="C18" s="667">
        <f t="shared" si="5"/>
        <v>45483</v>
      </c>
      <c r="D18" s="667">
        <f t="shared" si="5"/>
        <v>45484</v>
      </c>
      <c r="E18" s="667">
        <f t="shared" si="5"/>
        <v>45485</v>
      </c>
      <c r="F18" s="667">
        <f t="shared" si="5"/>
        <v>45486</v>
      </c>
      <c r="G18" s="668">
        <f t="shared" si="5"/>
        <v>45487</v>
      </c>
      <c r="H18" s="666">
        <f>N17+1</f>
        <v>45509</v>
      </c>
      <c r="I18" s="667">
        <f t="shared" si="6"/>
        <v>45510</v>
      </c>
      <c r="J18" s="667">
        <f t="shared" si="6"/>
        <v>45511</v>
      </c>
      <c r="K18" s="669">
        <f t="shared" si="6"/>
        <v>45512</v>
      </c>
      <c r="L18" s="667">
        <f t="shared" si="6"/>
        <v>45513</v>
      </c>
      <c r="M18" s="667">
        <f t="shared" si="6"/>
        <v>45514</v>
      </c>
      <c r="N18" s="668">
        <f t="shared" si="6"/>
        <v>45515</v>
      </c>
      <c r="O18" s="666">
        <f>U17+1</f>
        <v>45537</v>
      </c>
      <c r="P18" s="667">
        <f t="shared" si="7"/>
        <v>45538</v>
      </c>
      <c r="Q18" s="667">
        <f t="shared" si="7"/>
        <v>45539</v>
      </c>
      <c r="R18" s="667">
        <f t="shared" si="7"/>
        <v>45540</v>
      </c>
      <c r="S18" s="667">
        <f t="shared" si="7"/>
        <v>45541</v>
      </c>
      <c r="T18" s="667">
        <f t="shared" si="7"/>
        <v>45542</v>
      </c>
      <c r="U18" s="668">
        <f t="shared" si="7"/>
        <v>45543</v>
      </c>
    </row>
    <row r="19" spans="1:21" s="665" customFormat="1" ht="20.25" customHeight="1">
      <c r="A19" s="666">
        <f>G18+1</f>
        <v>45488</v>
      </c>
      <c r="B19" s="667">
        <f t="shared" si="5"/>
        <v>45489</v>
      </c>
      <c r="C19" s="667">
        <f t="shared" si="5"/>
        <v>45490</v>
      </c>
      <c r="D19" s="667">
        <f t="shared" si="5"/>
        <v>45491</v>
      </c>
      <c r="E19" s="667">
        <f t="shared" si="5"/>
        <v>45492</v>
      </c>
      <c r="F19" s="667">
        <f t="shared" si="5"/>
        <v>45493</v>
      </c>
      <c r="G19" s="668">
        <f t="shared" si="5"/>
        <v>45494</v>
      </c>
      <c r="H19" s="666">
        <f>N18+1</f>
        <v>45516</v>
      </c>
      <c r="I19" s="667">
        <f t="shared" si="6"/>
        <v>45517</v>
      </c>
      <c r="J19" s="667">
        <f t="shared" si="6"/>
        <v>45518</v>
      </c>
      <c r="K19" s="667">
        <f t="shared" si="6"/>
        <v>45519</v>
      </c>
      <c r="L19" s="667">
        <f t="shared" si="6"/>
        <v>45520</v>
      </c>
      <c r="M19" s="667">
        <f t="shared" si="6"/>
        <v>45521</v>
      </c>
      <c r="N19" s="668">
        <f t="shared" si="6"/>
        <v>45522</v>
      </c>
      <c r="O19" s="666">
        <f>U18+1</f>
        <v>45544</v>
      </c>
      <c r="P19" s="667">
        <f t="shared" si="7"/>
        <v>45545</v>
      </c>
      <c r="Q19" s="667">
        <f t="shared" si="7"/>
        <v>45546</v>
      </c>
      <c r="R19" s="667">
        <f t="shared" si="7"/>
        <v>45547</v>
      </c>
      <c r="S19" s="667">
        <f t="shared" si="7"/>
        <v>45548</v>
      </c>
      <c r="T19" s="667">
        <f t="shared" si="7"/>
        <v>45549</v>
      </c>
      <c r="U19" s="668">
        <f t="shared" si="7"/>
        <v>45550</v>
      </c>
    </row>
    <row r="20" spans="1:21" s="665" customFormat="1" ht="20.25" customHeight="1">
      <c r="A20" s="673">
        <f>G19+1</f>
        <v>45495</v>
      </c>
      <c r="B20" s="667">
        <f t="shared" si="5"/>
        <v>45496</v>
      </c>
      <c r="C20" s="667">
        <f t="shared" si="5"/>
        <v>45497</v>
      </c>
      <c r="D20" s="667">
        <f t="shared" si="5"/>
        <v>45498</v>
      </c>
      <c r="E20" s="667">
        <f t="shared" si="5"/>
        <v>45499</v>
      </c>
      <c r="F20" s="667">
        <f t="shared" si="5"/>
        <v>45500</v>
      </c>
      <c r="G20" s="668">
        <f t="shared" si="5"/>
        <v>45501</v>
      </c>
      <c r="H20" s="666">
        <f>N19+1</f>
        <v>45523</v>
      </c>
      <c r="I20" s="667">
        <f t="shared" si="6"/>
        <v>45524</v>
      </c>
      <c r="J20" s="667">
        <f t="shared" si="6"/>
        <v>45525</v>
      </c>
      <c r="K20" s="667">
        <f t="shared" si="6"/>
        <v>45526</v>
      </c>
      <c r="L20" s="667">
        <f t="shared" si="6"/>
        <v>45527</v>
      </c>
      <c r="M20" s="667">
        <f t="shared" si="6"/>
        <v>45528</v>
      </c>
      <c r="N20" s="668">
        <f t="shared" si="6"/>
        <v>45529</v>
      </c>
      <c r="O20" s="673">
        <f>U19+1</f>
        <v>45551</v>
      </c>
      <c r="P20" s="667">
        <f t="shared" si="7"/>
        <v>45552</v>
      </c>
      <c r="Q20" s="667">
        <f t="shared" si="7"/>
        <v>45553</v>
      </c>
      <c r="R20" s="667">
        <f t="shared" si="7"/>
        <v>45554</v>
      </c>
      <c r="S20" s="669">
        <f t="shared" si="7"/>
        <v>45555</v>
      </c>
      <c r="T20" s="667">
        <f t="shared" si="7"/>
        <v>45556</v>
      </c>
      <c r="U20" s="668">
        <f t="shared" si="7"/>
        <v>45557</v>
      </c>
    </row>
    <row r="21" spans="1:21" s="665" customFormat="1" ht="20.25" customHeight="1">
      <c r="A21" s="666">
        <f>G20+1</f>
        <v>45502</v>
      </c>
      <c r="B21" s="667">
        <f t="shared" si="5"/>
        <v>45503</v>
      </c>
      <c r="C21" s="667">
        <f t="shared" si="5"/>
        <v>45504</v>
      </c>
      <c r="D21" s="667">
        <f t="shared" si="5"/>
        <v>45505</v>
      </c>
      <c r="E21" s="667">
        <f t="shared" si="5"/>
        <v>45506</v>
      </c>
      <c r="F21" s="667">
        <f t="shared" si="5"/>
        <v>45507</v>
      </c>
      <c r="G21" s="668">
        <f t="shared" si="5"/>
        <v>45508</v>
      </c>
      <c r="H21" s="666">
        <f>N20+1</f>
        <v>45530</v>
      </c>
      <c r="I21" s="667">
        <f t="shared" si="6"/>
        <v>45531</v>
      </c>
      <c r="J21" s="667">
        <f t="shared" si="6"/>
        <v>45532</v>
      </c>
      <c r="K21" s="667">
        <f t="shared" si="6"/>
        <v>45533</v>
      </c>
      <c r="L21" s="667">
        <f t="shared" si="6"/>
        <v>45534</v>
      </c>
      <c r="M21" s="667">
        <f t="shared" si="6"/>
        <v>45535</v>
      </c>
      <c r="N21" s="668">
        <f t="shared" si="6"/>
        <v>45536</v>
      </c>
      <c r="O21" s="666">
        <f>U20+1</f>
        <v>45558</v>
      </c>
      <c r="P21" s="667">
        <f t="shared" si="7"/>
        <v>45559</v>
      </c>
      <c r="Q21" s="667">
        <f t="shared" si="7"/>
        <v>45560</v>
      </c>
      <c r="R21" s="667">
        <f t="shared" si="7"/>
        <v>45561</v>
      </c>
      <c r="S21" s="667">
        <f t="shared" si="7"/>
        <v>45562</v>
      </c>
      <c r="T21" s="667">
        <f t="shared" si="7"/>
        <v>45563</v>
      </c>
      <c r="U21" s="668">
        <f t="shared" si="7"/>
        <v>45564</v>
      </c>
    </row>
    <row r="22" spans="1:21" s="665" customFormat="1" ht="20.25" customHeight="1">
      <c r="A22" s="666">
        <f>G21+1</f>
        <v>45509</v>
      </c>
      <c r="B22" s="667">
        <f t="shared" si="5"/>
        <v>45510</v>
      </c>
      <c r="C22" s="667">
        <f t="shared" si="5"/>
        <v>45511</v>
      </c>
      <c r="D22" s="667">
        <f t="shared" si="5"/>
        <v>45512</v>
      </c>
      <c r="E22" s="667">
        <f t="shared" si="5"/>
        <v>45513</v>
      </c>
      <c r="F22" s="667">
        <f t="shared" si="5"/>
        <v>45514</v>
      </c>
      <c r="G22" s="674">
        <f t="shared" si="5"/>
        <v>45515</v>
      </c>
      <c r="H22" s="670">
        <f>N21+1</f>
        <v>45537</v>
      </c>
      <c r="I22" s="667">
        <f t="shared" si="6"/>
        <v>45538</v>
      </c>
      <c r="J22" s="667">
        <f t="shared" si="6"/>
        <v>45539</v>
      </c>
      <c r="K22" s="667">
        <f t="shared" si="6"/>
        <v>45540</v>
      </c>
      <c r="L22" s="667">
        <f t="shared" si="6"/>
        <v>45541</v>
      </c>
      <c r="M22" s="667">
        <f t="shared" si="6"/>
        <v>45542</v>
      </c>
      <c r="N22" s="674">
        <f t="shared" si="6"/>
        <v>45543</v>
      </c>
      <c r="O22" s="670">
        <f>U21+1</f>
        <v>45565</v>
      </c>
      <c r="P22" s="671">
        <f t="shared" si="7"/>
        <v>45566</v>
      </c>
      <c r="Q22" s="671">
        <f t="shared" si="7"/>
        <v>45567</v>
      </c>
      <c r="R22" s="671">
        <f t="shared" si="7"/>
        <v>45568</v>
      </c>
      <c r="S22" s="671">
        <f t="shared" si="7"/>
        <v>45569</v>
      </c>
      <c r="T22" s="671">
        <f t="shared" si="7"/>
        <v>45570</v>
      </c>
      <c r="U22" s="672">
        <f t="shared" si="7"/>
        <v>45571</v>
      </c>
    </row>
    <row r="23" spans="1:21" ht="20.25" customHeight="1">
      <c r="A23" s="656">
        <v>10</v>
      </c>
      <c r="B23" s="657" t="s">
        <v>249</v>
      </c>
      <c r="C23" s="658" t="s">
        <v>250</v>
      </c>
      <c r="D23" s="658"/>
      <c r="E23" s="658"/>
      <c r="F23" s="658"/>
      <c r="G23" s="659"/>
      <c r="H23" s="656">
        <v>11</v>
      </c>
      <c r="I23" s="657" t="s">
        <v>249</v>
      </c>
      <c r="J23" s="658" t="s">
        <v>250</v>
      </c>
      <c r="K23" s="658"/>
      <c r="L23" s="658"/>
      <c r="M23" s="658"/>
      <c r="N23" s="659"/>
      <c r="O23" s="656">
        <v>12</v>
      </c>
      <c r="P23" s="657" t="s">
        <v>249</v>
      </c>
      <c r="Q23" s="658" t="s">
        <v>250</v>
      </c>
      <c r="R23" s="658"/>
      <c r="S23" s="658"/>
      <c r="T23" s="658"/>
      <c r="U23" s="659"/>
    </row>
    <row r="24" spans="1:21" ht="20.25" customHeight="1">
      <c r="A24" s="660" t="s">
        <v>251</v>
      </c>
      <c r="B24" s="660" t="s">
        <v>252</v>
      </c>
      <c r="C24" s="660" t="s">
        <v>253</v>
      </c>
      <c r="D24" s="660" t="s">
        <v>254</v>
      </c>
      <c r="E24" s="660" t="s">
        <v>36</v>
      </c>
      <c r="F24" s="660" t="s">
        <v>255</v>
      </c>
      <c r="G24" s="661" t="s">
        <v>123</v>
      </c>
      <c r="H24" s="660" t="s">
        <v>120</v>
      </c>
      <c r="I24" s="660" t="s">
        <v>252</v>
      </c>
      <c r="J24" s="660" t="s">
        <v>253</v>
      </c>
      <c r="K24" s="660" t="s">
        <v>254</v>
      </c>
      <c r="L24" s="660" t="s">
        <v>36</v>
      </c>
      <c r="M24" s="660" t="s">
        <v>255</v>
      </c>
      <c r="N24" s="661" t="s">
        <v>123</v>
      </c>
      <c r="O24" s="660" t="s">
        <v>120</v>
      </c>
      <c r="P24" s="660" t="s">
        <v>252</v>
      </c>
      <c r="Q24" s="660" t="s">
        <v>253</v>
      </c>
      <c r="R24" s="660" t="s">
        <v>254</v>
      </c>
      <c r="S24" s="660" t="s">
        <v>36</v>
      </c>
      <c r="T24" s="660" t="s">
        <v>255</v>
      </c>
      <c r="U24" s="661" t="s">
        <v>123</v>
      </c>
    </row>
    <row r="25" spans="1:21" s="665" customFormat="1" ht="20.25" customHeight="1">
      <c r="A25" s="662">
        <f>DATE($A$6,A23,1)-WEEKDAY(DATE($A$6,A23,1),2)+1</f>
        <v>45565</v>
      </c>
      <c r="B25" s="663">
        <f>A25+1</f>
        <v>45566</v>
      </c>
      <c r="C25" s="663">
        <f t="shared" ref="C25:G29" si="8">B25+1</f>
        <v>45567</v>
      </c>
      <c r="D25" s="663">
        <f>C25+1</f>
        <v>45568</v>
      </c>
      <c r="E25" s="663">
        <f t="shared" si="8"/>
        <v>45569</v>
      </c>
      <c r="F25" s="663">
        <f t="shared" si="8"/>
        <v>45570</v>
      </c>
      <c r="G25" s="664">
        <f t="shared" si="8"/>
        <v>45571</v>
      </c>
      <c r="H25" s="662">
        <f>DATE($A$6,H23,1)-WEEKDAY(DATE($A$6,H23,1),2)+1</f>
        <v>45593</v>
      </c>
      <c r="I25" s="663">
        <f t="shared" ref="I25:K30" si="9">H25+1</f>
        <v>45594</v>
      </c>
      <c r="J25" s="663">
        <f t="shared" si="9"/>
        <v>45595</v>
      </c>
      <c r="K25" s="663">
        <f>J25+1</f>
        <v>45596</v>
      </c>
      <c r="L25" s="663">
        <f t="shared" ref="L25:N30" si="10">K25+1</f>
        <v>45597</v>
      </c>
      <c r="M25" s="663">
        <f t="shared" si="10"/>
        <v>45598</v>
      </c>
      <c r="N25" s="664">
        <f t="shared" si="10"/>
        <v>45599</v>
      </c>
      <c r="O25" s="662">
        <f>DATE($A$6,$O$23,1)-WEEKDAY(DATE($A$6,O23,1),2)+1</f>
        <v>45621</v>
      </c>
      <c r="P25" s="663">
        <f t="shared" ref="P25:U30" si="11">O25+1</f>
        <v>45622</v>
      </c>
      <c r="Q25" s="663">
        <f t="shared" si="11"/>
        <v>45623</v>
      </c>
      <c r="R25" s="663">
        <f t="shared" si="11"/>
        <v>45624</v>
      </c>
      <c r="S25" s="663">
        <f t="shared" si="11"/>
        <v>45625</v>
      </c>
      <c r="T25" s="663">
        <f t="shared" si="11"/>
        <v>45626</v>
      </c>
      <c r="U25" s="664">
        <f t="shared" si="11"/>
        <v>45627</v>
      </c>
    </row>
    <row r="26" spans="1:21" s="665" customFormat="1" ht="20.25" customHeight="1">
      <c r="A26" s="666">
        <f>G25+1</f>
        <v>45572</v>
      </c>
      <c r="B26" s="667">
        <f>A26+1</f>
        <v>45573</v>
      </c>
      <c r="C26" s="667">
        <f t="shared" si="8"/>
        <v>45574</v>
      </c>
      <c r="D26" s="667">
        <f t="shared" si="8"/>
        <v>45575</v>
      </c>
      <c r="E26" s="667">
        <f t="shared" si="8"/>
        <v>45576</v>
      </c>
      <c r="F26" s="667">
        <f t="shared" si="8"/>
        <v>45577</v>
      </c>
      <c r="G26" s="668">
        <f t="shared" si="8"/>
        <v>45578</v>
      </c>
      <c r="H26" s="666">
        <f>N25+1</f>
        <v>45600</v>
      </c>
      <c r="I26" s="667">
        <f t="shared" si="9"/>
        <v>45601</v>
      </c>
      <c r="J26" s="667">
        <f t="shared" si="9"/>
        <v>45602</v>
      </c>
      <c r="K26" s="667">
        <f t="shared" si="9"/>
        <v>45603</v>
      </c>
      <c r="L26" s="667">
        <f t="shared" si="10"/>
        <v>45604</v>
      </c>
      <c r="M26" s="667">
        <f t="shared" si="10"/>
        <v>45605</v>
      </c>
      <c r="N26" s="668">
        <f t="shared" si="10"/>
        <v>45606</v>
      </c>
      <c r="O26" s="666">
        <f>U25+1</f>
        <v>45628</v>
      </c>
      <c r="P26" s="667">
        <f t="shared" si="11"/>
        <v>45629</v>
      </c>
      <c r="Q26" s="667">
        <f t="shared" si="11"/>
        <v>45630</v>
      </c>
      <c r="R26" s="667">
        <f t="shared" si="11"/>
        <v>45631</v>
      </c>
      <c r="S26" s="667">
        <f t="shared" si="11"/>
        <v>45632</v>
      </c>
      <c r="T26" s="667">
        <f t="shared" si="11"/>
        <v>45633</v>
      </c>
      <c r="U26" s="668">
        <f t="shared" si="11"/>
        <v>45634</v>
      </c>
    </row>
    <row r="27" spans="1:21" s="665" customFormat="1" ht="20.25" customHeight="1">
      <c r="A27" s="673">
        <f>G26+1</f>
        <v>45579</v>
      </c>
      <c r="B27" s="667">
        <f>A27+1</f>
        <v>45580</v>
      </c>
      <c r="C27" s="667">
        <f t="shared" si="8"/>
        <v>45581</v>
      </c>
      <c r="D27" s="667">
        <f t="shared" si="8"/>
        <v>45582</v>
      </c>
      <c r="E27" s="667">
        <f t="shared" si="8"/>
        <v>45583</v>
      </c>
      <c r="F27" s="667">
        <f t="shared" si="8"/>
        <v>45584</v>
      </c>
      <c r="G27" s="668">
        <f t="shared" si="8"/>
        <v>45585</v>
      </c>
      <c r="H27" s="666">
        <f>N26+1</f>
        <v>45607</v>
      </c>
      <c r="I27" s="667">
        <f t="shared" si="9"/>
        <v>45608</v>
      </c>
      <c r="J27" s="667">
        <f t="shared" si="9"/>
        <v>45609</v>
      </c>
      <c r="K27" s="667">
        <f t="shared" si="9"/>
        <v>45610</v>
      </c>
      <c r="L27" s="667">
        <f t="shared" si="10"/>
        <v>45611</v>
      </c>
      <c r="M27" s="667">
        <f t="shared" si="10"/>
        <v>45612</v>
      </c>
      <c r="N27" s="668">
        <f t="shared" si="10"/>
        <v>45613</v>
      </c>
      <c r="O27" s="666">
        <f>U26+1</f>
        <v>45635</v>
      </c>
      <c r="P27" s="667">
        <f t="shared" si="11"/>
        <v>45636</v>
      </c>
      <c r="Q27" s="667">
        <f t="shared" si="11"/>
        <v>45637</v>
      </c>
      <c r="R27" s="667">
        <f t="shared" si="11"/>
        <v>45638</v>
      </c>
      <c r="S27" s="667">
        <f t="shared" si="11"/>
        <v>45639</v>
      </c>
      <c r="T27" s="667">
        <f t="shared" si="11"/>
        <v>45640</v>
      </c>
      <c r="U27" s="668">
        <f t="shared" si="11"/>
        <v>45641</v>
      </c>
    </row>
    <row r="28" spans="1:21" s="665" customFormat="1" ht="20.25" customHeight="1">
      <c r="A28" s="666">
        <f>G27+1</f>
        <v>45586</v>
      </c>
      <c r="B28" s="667">
        <f>A28+1</f>
        <v>45587</v>
      </c>
      <c r="C28" s="667">
        <f t="shared" si="8"/>
        <v>45588</v>
      </c>
      <c r="D28" s="667">
        <f t="shared" si="8"/>
        <v>45589</v>
      </c>
      <c r="E28" s="667">
        <f t="shared" si="8"/>
        <v>45590</v>
      </c>
      <c r="F28" s="667">
        <f t="shared" si="8"/>
        <v>45591</v>
      </c>
      <c r="G28" s="668">
        <f t="shared" si="8"/>
        <v>45592</v>
      </c>
      <c r="H28" s="666">
        <f>N27+1</f>
        <v>45614</v>
      </c>
      <c r="I28" s="667">
        <f t="shared" si="9"/>
        <v>45615</v>
      </c>
      <c r="J28" s="669">
        <f t="shared" si="9"/>
        <v>45616</v>
      </c>
      <c r="K28" s="667">
        <f t="shared" si="9"/>
        <v>45617</v>
      </c>
      <c r="L28" s="667">
        <f t="shared" si="10"/>
        <v>45618</v>
      </c>
      <c r="M28" s="667">
        <f t="shared" si="10"/>
        <v>45619</v>
      </c>
      <c r="N28" s="668">
        <f t="shared" si="10"/>
        <v>45620</v>
      </c>
      <c r="O28" s="666">
        <f>U27+1</f>
        <v>45642</v>
      </c>
      <c r="P28" s="667">
        <f t="shared" si="11"/>
        <v>45643</v>
      </c>
      <c r="Q28" s="667">
        <f t="shared" si="11"/>
        <v>45644</v>
      </c>
      <c r="R28" s="667">
        <f t="shared" si="11"/>
        <v>45645</v>
      </c>
      <c r="S28" s="667">
        <f t="shared" si="11"/>
        <v>45646</v>
      </c>
      <c r="T28" s="667">
        <f>S28+1</f>
        <v>45647</v>
      </c>
      <c r="U28" s="668">
        <f t="shared" si="11"/>
        <v>45648</v>
      </c>
    </row>
    <row r="29" spans="1:21" s="665" customFormat="1" ht="20.25" customHeight="1">
      <c r="A29" s="666">
        <f>G28+1</f>
        <v>45593</v>
      </c>
      <c r="B29" s="667">
        <f>A29+1</f>
        <v>45594</v>
      </c>
      <c r="C29" s="667">
        <f t="shared" si="8"/>
        <v>45595</v>
      </c>
      <c r="D29" s="667">
        <f t="shared" si="8"/>
        <v>45596</v>
      </c>
      <c r="E29" s="667">
        <f t="shared" si="8"/>
        <v>45597</v>
      </c>
      <c r="F29" s="667">
        <f t="shared" si="8"/>
        <v>45598</v>
      </c>
      <c r="G29" s="668">
        <f t="shared" si="8"/>
        <v>45599</v>
      </c>
      <c r="H29" s="666">
        <f>N28+1</f>
        <v>45621</v>
      </c>
      <c r="I29" s="667">
        <f t="shared" si="9"/>
        <v>45622</v>
      </c>
      <c r="J29" s="667">
        <f t="shared" si="9"/>
        <v>45623</v>
      </c>
      <c r="K29" s="667">
        <f t="shared" si="9"/>
        <v>45624</v>
      </c>
      <c r="L29" s="667">
        <f t="shared" si="10"/>
        <v>45625</v>
      </c>
      <c r="M29" s="667">
        <f t="shared" si="10"/>
        <v>45626</v>
      </c>
      <c r="N29" s="668">
        <f t="shared" si="10"/>
        <v>45627</v>
      </c>
      <c r="O29" s="666">
        <f>U28+1</f>
        <v>45649</v>
      </c>
      <c r="P29" s="667">
        <f t="shared" si="11"/>
        <v>45650</v>
      </c>
      <c r="Q29" s="667">
        <f t="shared" si="11"/>
        <v>45651</v>
      </c>
      <c r="R29" s="667">
        <f t="shared" si="11"/>
        <v>45652</v>
      </c>
      <c r="S29" s="667">
        <f t="shared" si="11"/>
        <v>45653</v>
      </c>
      <c r="T29" s="667">
        <f t="shared" si="11"/>
        <v>45654</v>
      </c>
      <c r="U29" s="668">
        <f t="shared" si="11"/>
        <v>45655</v>
      </c>
    </row>
    <row r="30" spans="1:21" ht="20.25" customHeight="1">
      <c r="A30" s="670">
        <f>G29+1</f>
        <v>45600</v>
      </c>
      <c r="B30" s="671">
        <f t="shared" ref="B30:G30" si="12">H29+1</f>
        <v>45622</v>
      </c>
      <c r="C30" s="671">
        <f t="shared" si="12"/>
        <v>45623</v>
      </c>
      <c r="D30" s="671">
        <f t="shared" si="12"/>
        <v>45624</v>
      </c>
      <c r="E30" s="671">
        <f t="shared" si="12"/>
        <v>45625</v>
      </c>
      <c r="F30" s="671">
        <f t="shared" si="12"/>
        <v>45626</v>
      </c>
      <c r="G30" s="672">
        <f t="shared" si="12"/>
        <v>45627</v>
      </c>
      <c r="H30" s="670">
        <f>N29+1</f>
        <v>45628</v>
      </c>
      <c r="I30" s="671">
        <f t="shared" si="9"/>
        <v>45629</v>
      </c>
      <c r="J30" s="671">
        <f t="shared" si="9"/>
        <v>45630</v>
      </c>
      <c r="K30" s="671">
        <f t="shared" si="9"/>
        <v>45631</v>
      </c>
      <c r="L30" s="671">
        <f t="shared" si="10"/>
        <v>45632</v>
      </c>
      <c r="M30" s="671">
        <f t="shared" si="10"/>
        <v>45633</v>
      </c>
      <c r="N30" s="672">
        <f t="shared" si="10"/>
        <v>45634</v>
      </c>
      <c r="O30" s="670">
        <f>U29+1</f>
        <v>45656</v>
      </c>
      <c r="P30" s="671">
        <f t="shared" si="11"/>
        <v>45657</v>
      </c>
      <c r="Q30" s="671">
        <f t="shared" si="11"/>
        <v>45658</v>
      </c>
      <c r="R30" s="671">
        <f t="shared" si="11"/>
        <v>45659</v>
      </c>
      <c r="S30" s="671">
        <f t="shared" si="11"/>
        <v>45660</v>
      </c>
      <c r="T30" s="671">
        <f t="shared" si="11"/>
        <v>45661</v>
      </c>
      <c r="U30" s="672">
        <f t="shared" si="11"/>
        <v>45662</v>
      </c>
    </row>
    <row r="31" spans="1:21" ht="20.25" customHeight="1">
      <c r="A31" s="653"/>
      <c r="B31" s="653"/>
      <c r="C31" s="653"/>
      <c r="D31" s="653"/>
      <c r="E31" s="653"/>
      <c r="F31" s="653"/>
      <c r="G31" s="653"/>
      <c r="H31" s="653"/>
      <c r="I31" s="667"/>
      <c r="J31" s="667"/>
      <c r="K31" s="667"/>
      <c r="L31" s="667"/>
      <c r="M31" s="667"/>
      <c r="N31" s="667"/>
      <c r="O31" s="667"/>
      <c r="P31" s="653"/>
      <c r="Q31" s="653"/>
      <c r="R31" s="653"/>
      <c r="S31" s="653"/>
      <c r="T31" s="653"/>
      <c r="U31" s="653"/>
    </row>
    <row r="32" spans="1:21" ht="20.25" customHeight="1">
      <c r="A32" s="651">
        <v>2025</v>
      </c>
      <c r="B32" s="651"/>
      <c r="C32" s="652">
        <f>DATE(A32,A33,1)</f>
        <v>45658</v>
      </c>
      <c r="D32" s="652"/>
      <c r="E32" s="652"/>
      <c r="F32" s="676"/>
      <c r="G32" s="653"/>
      <c r="H32" s="653"/>
      <c r="I32" s="653"/>
      <c r="J32" s="653"/>
      <c r="K32" s="653"/>
      <c r="L32" s="653"/>
      <c r="M32" s="653"/>
      <c r="N32" s="653"/>
      <c r="O32" s="653"/>
      <c r="P32" s="653"/>
      <c r="Q32" s="653"/>
      <c r="R32" s="653"/>
      <c r="S32" s="653"/>
      <c r="T32" s="653"/>
      <c r="U32" s="653"/>
    </row>
    <row r="33" spans="1:21" ht="20.25" customHeight="1">
      <c r="A33" s="656">
        <v>1</v>
      </c>
      <c r="B33" s="657" t="s">
        <v>256</v>
      </c>
      <c r="C33" s="658" t="s">
        <v>250</v>
      </c>
      <c r="D33" s="658"/>
      <c r="E33" s="658"/>
      <c r="F33" s="658"/>
      <c r="G33" s="659"/>
      <c r="H33" s="656">
        <v>2</v>
      </c>
      <c r="I33" s="657" t="s">
        <v>249</v>
      </c>
      <c r="J33" s="658" t="s">
        <v>250</v>
      </c>
      <c r="K33" s="658"/>
      <c r="L33" s="658"/>
      <c r="M33" s="658"/>
      <c r="N33" s="659"/>
      <c r="O33" s="656">
        <v>3</v>
      </c>
      <c r="P33" s="657" t="s">
        <v>249</v>
      </c>
      <c r="Q33" s="658" t="s">
        <v>250</v>
      </c>
      <c r="R33" s="658"/>
      <c r="S33" s="658"/>
      <c r="T33" s="658"/>
      <c r="U33" s="659"/>
    </row>
    <row r="34" spans="1:21" ht="20.25" customHeight="1">
      <c r="A34" s="660" t="s">
        <v>251</v>
      </c>
      <c r="B34" s="660" t="s">
        <v>252</v>
      </c>
      <c r="C34" s="660" t="s">
        <v>253</v>
      </c>
      <c r="D34" s="660" t="s">
        <v>254</v>
      </c>
      <c r="E34" s="660" t="s">
        <v>36</v>
      </c>
      <c r="F34" s="660" t="s">
        <v>255</v>
      </c>
      <c r="G34" s="661" t="s">
        <v>123</v>
      </c>
      <c r="H34" s="660" t="s">
        <v>120</v>
      </c>
      <c r="I34" s="660" t="s">
        <v>252</v>
      </c>
      <c r="J34" s="660" t="s">
        <v>253</v>
      </c>
      <c r="K34" s="660" t="s">
        <v>254</v>
      </c>
      <c r="L34" s="660" t="s">
        <v>36</v>
      </c>
      <c r="M34" s="660" t="s">
        <v>255</v>
      </c>
      <c r="N34" s="661" t="s">
        <v>123</v>
      </c>
      <c r="O34" s="660" t="s">
        <v>120</v>
      </c>
      <c r="P34" s="660" t="s">
        <v>252</v>
      </c>
      <c r="Q34" s="660" t="s">
        <v>253</v>
      </c>
      <c r="R34" s="660" t="s">
        <v>254</v>
      </c>
      <c r="S34" s="660" t="s">
        <v>36</v>
      </c>
      <c r="T34" s="660" t="s">
        <v>255</v>
      </c>
      <c r="U34" s="661" t="s">
        <v>123</v>
      </c>
    </row>
    <row r="35" spans="1:21" s="665" customFormat="1" ht="20.25" customHeight="1">
      <c r="A35" s="677">
        <f>DATE($A$32,$A$33,1)-WEEKDAY(DATE($A$32,A33,1),2)+1</f>
        <v>45656</v>
      </c>
      <c r="B35" s="663">
        <f t="shared" ref="B35:G40" si="13">A35+1</f>
        <v>45657</v>
      </c>
      <c r="C35" s="663">
        <f t="shared" si="13"/>
        <v>45658</v>
      </c>
      <c r="D35" s="663">
        <f t="shared" si="13"/>
        <v>45659</v>
      </c>
      <c r="E35" s="663">
        <f t="shared" si="13"/>
        <v>45660</v>
      </c>
      <c r="F35" s="663">
        <f t="shared" si="13"/>
        <v>45661</v>
      </c>
      <c r="G35" s="664">
        <f t="shared" si="13"/>
        <v>45662</v>
      </c>
      <c r="H35" s="662">
        <f>DATE($A$32,$H$33,1)-WEEKDAY(DATE($A$32,H33,1),2)+1</f>
        <v>45684</v>
      </c>
      <c r="I35" s="663">
        <f>H35+1</f>
        <v>45685</v>
      </c>
      <c r="J35" s="663">
        <f t="shared" ref="J35:N39" si="14">I35+1</f>
        <v>45686</v>
      </c>
      <c r="K35" s="663">
        <f t="shared" si="14"/>
        <v>45687</v>
      </c>
      <c r="L35" s="663">
        <f t="shared" si="14"/>
        <v>45688</v>
      </c>
      <c r="M35" s="663">
        <f t="shared" si="14"/>
        <v>45689</v>
      </c>
      <c r="N35" s="664">
        <f t="shared" si="14"/>
        <v>45690</v>
      </c>
      <c r="O35" s="662">
        <f>DATE($A$32,$O$33,1)-WEEKDAY(DATE($A$32,O33,1),2)+1</f>
        <v>45712</v>
      </c>
      <c r="P35" s="663">
        <f t="shared" ref="P35:U40" si="15">O35+1</f>
        <v>45713</v>
      </c>
      <c r="Q35" s="663">
        <f t="shared" si="15"/>
        <v>45714</v>
      </c>
      <c r="R35" s="663">
        <f t="shared" si="15"/>
        <v>45715</v>
      </c>
      <c r="S35" s="663">
        <f t="shared" si="15"/>
        <v>45716</v>
      </c>
      <c r="T35" s="663">
        <f t="shared" si="15"/>
        <v>45717</v>
      </c>
      <c r="U35" s="664">
        <f t="shared" si="15"/>
        <v>45718</v>
      </c>
    </row>
    <row r="36" spans="1:21" s="665" customFormat="1" ht="20.25" customHeight="1">
      <c r="A36" s="673">
        <f>G35+1</f>
        <v>45663</v>
      </c>
      <c r="B36" s="667">
        <f t="shared" si="13"/>
        <v>45664</v>
      </c>
      <c r="C36" s="667">
        <f t="shared" si="13"/>
        <v>45665</v>
      </c>
      <c r="D36" s="667">
        <f t="shared" si="13"/>
        <v>45666</v>
      </c>
      <c r="E36" s="667">
        <f t="shared" si="13"/>
        <v>45667</v>
      </c>
      <c r="F36" s="667">
        <f t="shared" si="13"/>
        <v>45668</v>
      </c>
      <c r="G36" s="668">
        <f t="shared" si="13"/>
        <v>45669</v>
      </c>
      <c r="H36" s="666">
        <f>N35+1</f>
        <v>45691</v>
      </c>
      <c r="I36" s="667">
        <f>H36+1</f>
        <v>45692</v>
      </c>
      <c r="J36" s="667">
        <f t="shared" si="14"/>
        <v>45693</v>
      </c>
      <c r="K36" s="667">
        <f t="shared" si="14"/>
        <v>45694</v>
      </c>
      <c r="L36" s="667">
        <f t="shared" si="14"/>
        <v>45695</v>
      </c>
      <c r="M36" s="667">
        <f t="shared" si="14"/>
        <v>45696</v>
      </c>
      <c r="N36" s="668">
        <f t="shared" si="14"/>
        <v>45697</v>
      </c>
      <c r="O36" s="666">
        <f>U35+1</f>
        <v>45719</v>
      </c>
      <c r="P36" s="667">
        <f t="shared" si="15"/>
        <v>45720</v>
      </c>
      <c r="Q36" s="667">
        <f t="shared" si="15"/>
        <v>45721</v>
      </c>
      <c r="R36" s="667">
        <f t="shared" si="15"/>
        <v>45722</v>
      </c>
      <c r="S36" s="667">
        <f t="shared" si="15"/>
        <v>45723</v>
      </c>
      <c r="T36" s="667">
        <f t="shared" si="15"/>
        <v>45724</v>
      </c>
      <c r="U36" s="668">
        <f t="shared" si="15"/>
        <v>45725</v>
      </c>
    </row>
    <row r="37" spans="1:21" s="665" customFormat="1" ht="20.25" customHeight="1">
      <c r="A37" s="673">
        <f>G36+1</f>
        <v>45670</v>
      </c>
      <c r="B37" s="667">
        <f t="shared" si="13"/>
        <v>45671</v>
      </c>
      <c r="C37" s="667">
        <f t="shared" si="13"/>
        <v>45672</v>
      </c>
      <c r="D37" s="667">
        <f t="shared" si="13"/>
        <v>45673</v>
      </c>
      <c r="E37" s="667">
        <f t="shared" si="13"/>
        <v>45674</v>
      </c>
      <c r="F37" s="667">
        <f t="shared" si="13"/>
        <v>45675</v>
      </c>
      <c r="G37" s="668">
        <f t="shared" si="13"/>
        <v>45676</v>
      </c>
      <c r="H37" s="666">
        <f>N36+1</f>
        <v>45698</v>
      </c>
      <c r="I37" s="667">
        <f>H37+1</f>
        <v>45699</v>
      </c>
      <c r="J37" s="667">
        <f t="shared" si="14"/>
        <v>45700</v>
      </c>
      <c r="K37" s="667">
        <f t="shared" si="14"/>
        <v>45701</v>
      </c>
      <c r="L37" s="667">
        <f t="shared" si="14"/>
        <v>45702</v>
      </c>
      <c r="M37" s="667">
        <f t="shared" si="14"/>
        <v>45703</v>
      </c>
      <c r="N37" s="668">
        <f t="shared" si="14"/>
        <v>45704</v>
      </c>
      <c r="O37" s="666">
        <f>U36+1</f>
        <v>45726</v>
      </c>
      <c r="P37" s="667">
        <f t="shared" si="15"/>
        <v>45727</v>
      </c>
      <c r="Q37" s="667">
        <f t="shared" si="15"/>
        <v>45728</v>
      </c>
      <c r="R37" s="667">
        <f t="shared" si="15"/>
        <v>45729</v>
      </c>
      <c r="S37" s="667">
        <f t="shared" si="15"/>
        <v>45730</v>
      </c>
      <c r="T37" s="667">
        <f t="shared" si="15"/>
        <v>45731</v>
      </c>
      <c r="U37" s="668">
        <f t="shared" si="15"/>
        <v>45732</v>
      </c>
    </row>
    <row r="38" spans="1:21" s="665" customFormat="1" ht="20.25" customHeight="1">
      <c r="A38" s="666">
        <f>G37+1</f>
        <v>45677</v>
      </c>
      <c r="B38" s="667">
        <f t="shared" si="13"/>
        <v>45678</v>
      </c>
      <c r="C38" s="667">
        <f t="shared" si="13"/>
        <v>45679</v>
      </c>
      <c r="D38" s="667">
        <f t="shared" si="13"/>
        <v>45680</v>
      </c>
      <c r="E38" s="667">
        <f t="shared" si="13"/>
        <v>45681</v>
      </c>
      <c r="F38" s="667">
        <f t="shared" si="13"/>
        <v>45682</v>
      </c>
      <c r="G38" s="668">
        <f t="shared" si="13"/>
        <v>45683</v>
      </c>
      <c r="H38" s="666">
        <f>N37+1</f>
        <v>45705</v>
      </c>
      <c r="I38" s="667">
        <f>H38+1</f>
        <v>45706</v>
      </c>
      <c r="J38" s="667">
        <f t="shared" si="14"/>
        <v>45707</v>
      </c>
      <c r="K38" s="667">
        <f t="shared" si="14"/>
        <v>45708</v>
      </c>
      <c r="L38" s="667">
        <f t="shared" si="14"/>
        <v>45709</v>
      </c>
      <c r="M38" s="667">
        <f t="shared" si="14"/>
        <v>45710</v>
      </c>
      <c r="N38" s="668">
        <f t="shared" si="14"/>
        <v>45711</v>
      </c>
      <c r="O38" s="666">
        <f>U37+1</f>
        <v>45733</v>
      </c>
      <c r="P38" s="669">
        <f t="shared" si="15"/>
        <v>45734</v>
      </c>
      <c r="Q38" s="667">
        <f t="shared" si="15"/>
        <v>45735</v>
      </c>
      <c r="R38" s="667">
        <f t="shared" si="15"/>
        <v>45736</v>
      </c>
      <c r="S38" s="667">
        <f t="shared" si="15"/>
        <v>45737</v>
      </c>
      <c r="T38" s="667">
        <f t="shared" si="15"/>
        <v>45738</v>
      </c>
      <c r="U38" s="668">
        <f t="shared" si="15"/>
        <v>45739</v>
      </c>
    </row>
    <row r="39" spans="1:21" s="665" customFormat="1" ht="20.25" customHeight="1">
      <c r="A39" s="666">
        <f>G38+1</f>
        <v>45684</v>
      </c>
      <c r="B39" s="667">
        <f t="shared" si="13"/>
        <v>45685</v>
      </c>
      <c r="C39" s="667">
        <f t="shared" si="13"/>
        <v>45686</v>
      </c>
      <c r="D39" s="667">
        <f t="shared" si="13"/>
        <v>45687</v>
      </c>
      <c r="E39" s="667">
        <f t="shared" si="13"/>
        <v>45688</v>
      </c>
      <c r="F39" s="667">
        <f t="shared" si="13"/>
        <v>45689</v>
      </c>
      <c r="G39" s="668">
        <f t="shared" si="13"/>
        <v>45690</v>
      </c>
      <c r="H39" s="666">
        <f>N38+1</f>
        <v>45712</v>
      </c>
      <c r="I39" s="667">
        <f>H39+1</f>
        <v>45713</v>
      </c>
      <c r="J39" s="667">
        <f t="shared" si="14"/>
        <v>45714</v>
      </c>
      <c r="K39" s="667">
        <f t="shared" si="14"/>
        <v>45715</v>
      </c>
      <c r="L39" s="667">
        <f t="shared" si="14"/>
        <v>45716</v>
      </c>
      <c r="M39" s="667">
        <f t="shared" si="14"/>
        <v>45717</v>
      </c>
      <c r="N39" s="668">
        <f t="shared" si="14"/>
        <v>45718</v>
      </c>
      <c r="O39" s="666">
        <f>U38+1</f>
        <v>45740</v>
      </c>
      <c r="P39" s="667">
        <f t="shared" si="15"/>
        <v>45741</v>
      </c>
      <c r="Q39" s="667">
        <f t="shared" si="15"/>
        <v>45742</v>
      </c>
      <c r="R39" s="667">
        <f t="shared" si="15"/>
        <v>45743</v>
      </c>
      <c r="S39" s="667">
        <f t="shared" si="15"/>
        <v>45744</v>
      </c>
      <c r="T39" s="667">
        <f t="shared" si="15"/>
        <v>45745</v>
      </c>
      <c r="U39" s="668">
        <f t="shared" si="15"/>
        <v>45746</v>
      </c>
    </row>
    <row r="40" spans="1:21" s="665" customFormat="1" ht="20.25" customHeight="1">
      <c r="A40" s="670">
        <f>G39+1</f>
        <v>45691</v>
      </c>
      <c r="B40" s="671">
        <f t="shared" si="13"/>
        <v>45692</v>
      </c>
      <c r="C40" s="671">
        <f t="shared" si="13"/>
        <v>45693</v>
      </c>
      <c r="D40" s="671">
        <f t="shared" si="13"/>
        <v>45694</v>
      </c>
      <c r="E40" s="671">
        <f t="shared" si="13"/>
        <v>45695</v>
      </c>
      <c r="F40" s="671">
        <f t="shared" si="13"/>
        <v>45696</v>
      </c>
      <c r="G40" s="672">
        <f t="shared" si="13"/>
        <v>45697</v>
      </c>
      <c r="H40" s="670"/>
      <c r="I40" s="671"/>
      <c r="J40" s="671"/>
      <c r="K40" s="671"/>
      <c r="L40" s="671"/>
      <c r="M40" s="671"/>
      <c r="N40" s="672"/>
      <c r="O40" s="670">
        <f>U39+1</f>
        <v>45747</v>
      </c>
      <c r="P40" s="671">
        <f t="shared" si="15"/>
        <v>45748</v>
      </c>
      <c r="Q40" s="671">
        <f t="shared" si="15"/>
        <v>45749</v>
      </c>
      <c r="R40" s="671">
        <f t="shared" si="15"/>
        <v>45750</v>
      </c>
      <c r="S40" s="671">
        <f t="shared" si="15"/>
        <v>45751</v>
      </c>
      <c r="T40" s="671">
        <f t="shared" si="15"/>
        <v>45752</v>
      </c>
      <c r="U40" s="672">
        <f t="shared" si="15"/>
        <v>45753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A1:U1"/>
    <mergeCell ref="A2:J2"/>
    <mergeCell ref="A6:B6"/>
    <mergeCell ref="C6:E6"/>
    <mergeCell ref="S6:U6"/>
    <mergeCell ref="C7:G7"/>
    <mergeCell ref="J7:N7"/>
    <mergeCell ref="Q7:U7"/>
  </mergeCells>
  <phoneticPr fontId="3"/>
  <conditionalFormatting sqref="A9:G10">
    <cfRule type="expression" dxfId="137" priority="1">
      <formula>NOT(AND(YEAR(A9)=$A$6,MONTH(A9)=$A$7))</formula>
    </cfRule>
  </conditionalFormatting>
  <conditionalFormatting sqref="A13:G14">
    <cfRule type="expression" dxfId="136" priority="21">
      <formula>NOT(AND(YEAR(A13)=$A$6,MONTH(A13)=$A$7))</formula>
    </cfRule>
  </conditionalFormatting>
  <conditionalFormatting sqref="A17:G18">
    <cfRule type="expression" dxfId="135" priority="9">
      <formula>NOT(AND(YEAR(A17)=$A$6,MONTH(A17)=$A$15))</formula>
    </cfRule>
  </conditionalFormatting>
  <conditionalFormatting sqref="A21:G22">
    <cfRule type="expression" dxfId="134" priority="13">
      <formula>NOT(AND(YEAR(A21)=$A$6,MONTH(A21)=$A$15))</formula>
    </cfRule>
  </conditionalFormatting>
  <conditionalFormatting sqref="A25:G26">
    <cfRule type="expression" dxfId="133" priority="6">
      <formula>NOT(AND(YEAR(A25)=$A$6,MONTH(A25)=$A$23))</formula>
    </cfRule>
  </conditionalFormatting>
  <conditionalFormatting sqref="A29:G30">
    <cfRule type="expression" dxfId="132" priority="16">
      <formula>NOT(AND(YEAR(A29)=$A$6,MONTH(A29)=$A$23))</formula>
    </cfRule>
  </conditionalFormatting>
  <conditionalFormatting sqref="A35:G36">
    <cfRule type="expression" dxfId="131" priority="3">
      <formula>NOT(AND(YEAR(A35)=$A$32,MONTH(A35)=$A$33))</formula>
    </cfRule>
  </conditionalFormatting>
  <conditionalFormatting sqref="A39:G40">
    <cfRule type="expression" dxfId="130" priority="20">
      <formula>NOT(AND(YEAR(A39)=$A$32,MONTH(A39)=$A$33))</formula>
    </cfRule>
  </conditionalFormatting>
  <conditionalFormatting sqref="H9:N10">
    <cfRule type="expression" dxfId="129" priority="22">
      <formula>NOT(AND(YEAR(H9)=$A$6,MONTH(H9)=$H$7))</formula>
    </cfRule>
  </conditionalFormatting>
  <conditionalFormatting sqref="H13:N14">
    <cfRule type="expression" dxfId="128" priority="11">
      <formula>NOT(AND(YEAR(H13)=$A$6,MONTH(H13)=$H$7))</formula>
    </cfRule>
  </conditionalFormatting>
  <conditionalFormatting sqref="H17:N18">
    <cfRule type="expression" dxfId="127" priority="8">
      <formula>NOT(AND(YEAR(H17)=$A$6,MONTH(H17)=$H$15))</formula>
    </cfRule>
  </conditionalFormatting>
  <conditionalFormatting sqref="H21:N22">
    <cfRule type="expression" dxfId="126" priority="14">
      <formula>NOT(AND(YEAR(H21)=$A$6,MONTH(H21)=$H$15))</formula>
    </cfRule>
  </conditionalFormatting>
  <conditionalFormatting sqref="H25:N26">
    <cfRule type="expression" dxfId="125" priority="5">
      <formula>NOT(AND(YEAR(H25)=$A$6,MONTH(H25)=$H$23))</formula>
    </cfRule>
  </conditionalFormatting>
  <conditionalFormatting sqref="H29:N30">
    <cfRule type="expression" dxfId="124" priority="17">
      <formula>NOT(AND(YEAR(H29)=$A$6,MONTH(H29)=$H$23))</formula>
    </cfRule>
  </conditionalFormatting>
  <conditionalFormatting sqref="H35:N36 H39:N40">
    <cfRule type="expression" dxfId="123" priority="19">
      <formula>NOT(AND(YEAR(H35)=$A$32,MONTH(H35)=$H$33))</formula>
    </cfRule>
  </conditionalFormatting>
  <conditionalFormatting sqref="I31:O31">
    <cfRule type="expression" dxfId="122" priority="23">
      <formula>NOT(AND(YEAR(I31)=$A$6,MONTH(I31)=$A$23))</formula>
    </cfRule>
  </conditionalFormatting>
  <conditionalFormatting sqref="O9:U10">
    <cfRule type="expression" dxfId="121" priority="10">
      <formula>NOT(AND(YEAR(O9)=$A$6,MONTH(O9)=$O$7))</formula>
    </cfRule>
  </conditionalFormatting>
  <conditionalFormatting sqref="O13:U14">
    <cfRule type="expression" dxfId="120" priority="12">
      <formula>NOT(AND(YEAR(O13)=$A$6,MONTH(O13)=$O$7))</formula>
    </cfRule>
  </conditionalFormatting>
  <conditionalFormatting sqref="O17:U18">
    <cfRule type="expression" dxfId="119" priority="7">
      <formula>NOT(AND(YEAR(O17)=$A$6,MONTH(O17)=$O$15))</formula>
    </cfRule>
  </conditionalFormatting>
  <conditionalFormatting sqref="O21:U22">
    <cfRule type="expression" dxfId="118" priority="15">
      <formula>NOT(AND(YEAR(O21)=$A$6,MONTH(O21)=$O$15))</formula>
    </cfRule>
  </conditionalFormatting>
  <conditionalFormatting sqref="O25:U26">
    <cfRule type="expression" dxfId="117" priority="4">
      <formula>NOT(AND(YEAR(O25)=$A$6,MONTH(O25)=$O$23))</formula>
    </cfRule>
  </conditionalFormatting>
  <conditionalFormatting sqref="O29:U30">
    <cfRule type="expression" dxfId="116" priority="18">
      <formula>NOT(AND(YEAR(O29)=$A$6,MONTH(O29)=$O$23))</formula>
    </cfRule>
  </conditionalFormatting>
  <conditionalFormatting sqref="O35:U36 O39:U40">
    <cfRule type="expression" dxfId="115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4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77667-2806-44DF-A400-D49561B90CDF}">
  <sheetPr>
    <pageSetUpPr fitToPage="1"/>
  </sheetPr>
  <dimension ref="A1:W40"/>
  <sheetViews>
    <sheetView showGridLines="0" view="pageBreakPreview" zoomScaleNormal="100" zoomScaleSheetLayoutView="100" workbookViewId="0">
      <selection activeCell="W36" sqref="W36"/>
    </sheetView>
  </sheetViews>
  <sheetFormatPr defaultColWidth="9.81640625" defaultRowHeight="13"/>
  <cols>
    <col min="1" max="21" width="5" style="648" customWidth="1"/>
    <col min="22" max="22" width="9.81640625" style="648"/>
    <col min="23" max="23" width="11.1796875" style="648" bestFit="1" customWidth="1"/>
    <col min="24" max="25" width="9.81640625" style="648" customWidth="1"/>
    <col min="26" max="16384" width="9.81640625" style="648"/>
  </cols>
  <sheetData>
    <row r="1" spans="1:23" ht="45" customHeight="1">
      <c r="A1" s="647" t="s">
        <v>258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  <c r="P1" s="647"/>
      <c r="Q1" s="647"/>
      <c r="R1" s="647"/>
      <c r="S1" s="647"/>
      <c r="T1" s="647"/>
      <c r="U1" s="647"/>
    </row>
    <row r="2" spans="1:23" ht="14">
      <c r="A2" s="649" t="s">
        <v>246</v>
      </c>
      <c r="B2" s="649"/>
      <c r="C2" s="649"/>
      <c r="D2" s="649"/>
      <c r="E2" s="649"/>
      <c r="F2" s="649"/>
      <c r="G2" s="649"/>
      <c r="H2" s="649"/>
      <c r="I2" s="649"/>
      <c r="J2" s="649"/>
    </row>
    <row r="3" spans="1:23" ht="11.25" customHeight="1"/>
    <row r="4" spans="1:23" ht="14">
      <c r="A4" s="650" t="s">
        <v>247</v>
      </c>
    </row>
    <row r="5" spans="1:23" ht="10.5" customHeight="1"/>
    <row r="6" spans="1:23" ht="16.5">
      <c r="A6" s="651">
        <v>2024</v>
      </c>
      <c r="B6" s="651"/>
      <c r="C6" s="652">
        <f>DATE(A6,A7,1)</f>
        <v>45383</v>
      </c>
      <c r="D6" s="652"/>
      <c r="E6" s="652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4" t="s">
        <v>248</v>
      </c>
      <c r="T6" s="654"/>
      <c r="U6" s="654"/>
      <c r="W6" s="655"/>
    </row>
    <row r="7" spans="1:23" ht="20.25" customHeight="1">
      <c r="A7" s="656">
        <v>4</v>
      </c>
      <c r="B7" s="657" t="s">
        <v>249</v>
      </c>
      <c r="C7" s="658" t="s">
        <v>250</v>
      </c>
      <c r="D7" s="658"/>
      <c r="E7" s="658"/>
      <c r="F7" s="658"/>
      <c r="G7" s="659"/>
      <c r="H7" s="656">
        <v>5</v>
      </c>
      <c r="I7" s="657" t="s">
        <v>249</v>
      </c>
      <c r="J7" s="658" t="s">
        <v>250</v>
      </c>
      <c r="K7" s="658"/>
      <c r="L7" s="658"/>
      <c r="M7" s="658"/>
      <c r="N7" s="659"/>
      <c r="O7" s="656">
        <v>6</v>
      </c>
      <c r="P7" s="657" t="s">
        <v>249</v>
      </c>
      <c r="Q7" s="658" t="s">
        <v>250</v>
      </c>
      <c r="R7" s="658"/>
      <c r="S7" s="658"/>
      <c r="T7" s="658"/>
      <c r="U7" s="659"/>
    </row>
    <row r="8" spans="1:23" ht="20.25" customHeight="1">
      <c r="A8" s="660" t="s">
        <v>251</v>
      </c>
      <c r="B8" s="660" t="s">
        <v>252</v>
      </c>
      <c r="C8" s="660" t="s">
        <v>253</v>
      </c>
      <c r="D8" s="660" t="s">
        <v>254</v>
      </c>
      <c r="E8" s="660" t="s">
        <v>36</v>
      </c>
      <c r="F8" s="660" t="s">
        <v>255</v>
      </c>
      <c r="G8" s="661" t="s">
        <v>123</v>
      </c>
      <c r="H8" s="660" t="s">
        <v>120</v>
      </c>
      <c r="I8" s="660" t="s">
        <v>252</v>
      </c>
      <c r="J8" s="660" t="s">
        <v>253</v>
      </c>
      <c r="K8" s="660" t="s">
        <v>254</v>
      </c>
      <c r="L8" s="660" t="s">
        <v>36</v>
      </c>
      <c r="M8" s="660" t="s">
        <v>255</v>
      </c>
      <c r="N8" s="661" t="s">
        <v>123</v>
      </c>
      <c r="O8" s="660" t="s">
        <v>120</v>
      </c>
      <c r="P8" s="660" t="s">
        <v>252</v>
      </c>
      <c r="Q8" s="660" t="s">
        <v>253</v>
      </c>
      <c r="R8" s="660" t="s">
        <v>254</v>
      </c>
      <c r="S8" s="660" t="s">
        <v>36</v>
      </c>
      <c r="T8" s="660" t="s">
        <v>255</v>
      </c>
      <c r="U8" s="661" t="s">
        <v>123</v>
      </c>
    </row>
    <row r="9" spans="1:23" s="665" customFormat="1" ht="20.25" customHeight="1">
      <c r="A9" s="662">
        <f>DATE($A$6,A7,1)-WEEKDAY(DATE($A$6,A7,1),2)+1</f>
        <v>45383</v>
      </c>
      <c r="B9" s="663">
        <f t="shared" ref="B9:G14" si="0">A9+1</f>
        <v>45384</v>
      </c>
      <c r="C9" s="663">
        <f t="shared" si="0"/>
        <v>45385</v>
      </c>
      <c r="D9" s="663">
        <f t="shared" si="0"/>
        <v>45386</v>
      </c>
      <c r="E9" s="663">
        <f>D9+1</f>
        <v>45387</v>
      </c>
      <c r="F9" s="663">
        <f t="shared" si="0"/>
        <v>45388</v>
      </c>
      <c r="G9" s="664">
        <f t="shared" si="0"/>
        <v>45389</v>
      </c>
      <c r="H9" s="662">
        <f>DATE($A$6,H7,1)-WEEKDAY(DATE($A$6,H7,1),2)+1</f>
        <v>45411</v>
      </c>
      <c r="I9" s="663">
        <f>H9+1</f>
        <v>45412</v>
      </c>
      <c r="J9" s="663">
        <f t="shared" ref="J9:N14" si="1">I9+1</f>
        <v>45413</v>
      </c>
      <c r="K9" s="663">
        <f>J9+1</f>
        <v>45414</v>
      </c>
      <c r="L9" s="663">
        <f>K9+1</f>
        <v>45415</v>
      </c>
      <c r="M9" s="663">
        <f t="shared" si="1"/>
        <v>45416</v>
      </c>
      <c r="N9" s="664">
        <f>M9+1</f>
        <v>45417</v>
      </c>
      <c r="O9" s="662">
        <f>DATE($A$6,$O$7,1)-WEEKDAY(DATE($A$6,O7,1),2)+1</f>
        <v>45439</v>
      </c>
      <c r="P9" s="663">
        <f t="shared" ref="P9:U14" si="2">O9+1</f>
        <v>45440</v>
      </c>
      <c r="Q9" s="663">
        <f t="shared" si="2"/>
        <v>45441</v>
      </c>
      <c r="R9" s="663">
        <f t="shared" si="2"/>
        <v>45442</v>
      </c>
      <c r="S9" s="663">
        <f t="shared" si="2"/>
        <v>45443</v>
      </c>
      <c r="T9" s="663">
        <f t="shared" si="2"/>
        <v>45444</v>
      </c>
      <c r="U9" s="664">
        <f t="shared" si="2"/>
        <v>45445</v>
      </c>
    </row>
    <row r="10" spans="1:23" s="665" customFormat="1" ht="20.25" customHeight="1">
      <c r="A10" s="666">
        <f>G9+1</f>
        <v>45390</v>
      </c>
      <c r="B10" s="667">
        <f t="shared" si="0"/>
        <v>45391</v>
      </c>
      <c r="C10" s="667">
        <f t="shared" si="0"/>
        <v>45392</v>
      </c>
      <c r="D10" s="667">
        <f t="shared" si="0"/>
        <v>45393</v>
      </c>
      <c r="E10" s="667">
        <f t="shared" si="0"/>
        <v>45394</v>
      </c>
      <c r="F10" s="667">
        <f t="shared" si="0"/>
        <v>45395</v>
      </c>
      <c r="G10" s="668">
        <f t="shared" si="0"/>
        <v>45396</v>
      </c>
      <c r="H10" s="666">
        <f>N9+1</f>
        <v>45418</v>
      </c>
      <c r="I10" s="669">
        <f t="shared" ref="I10:I14" si="3">H10+1</f>
        <v>45419</v>
      </c>
      <c r="J10" s="669">
        <f t="shared" si="1"/>
        <v>45420</v>
      </c>
      <c r="K10" s="669">
        <f t="shared" si="1"/>
        <v>45421</v>
      </c>
      <c r="L10" s="667">
        <f t="shared" si="1"/>
        <v>45422</v>
      </c>
      <c r="M10" s="667">
        <f t="shared" si="1"/>
        <v>45423</v>
      </c>
      <c r="N10" s="668">
        <f t="shared" si="1"/>
        <v>45424</v>
      </c>
      <c r="O10" s="666">
        <f>U9+1</f>
        <v>45446</v>
      </c>
      <c r="P10" s="667">
        <f t="shared" si="2"/>
        <v>45447</v>
      </c>
      <c r="Q10" s="667">
        <f t="shared" si="2"/>
        <v>45448</v>
      </c>
      <c r="R10" s="667">
        <f t="shared" si="2"/>
        <v>45449</v>
      </c>
      <c r="S10" s="667">
        <f t="shared" si="2"/>
        <v>45450</v>
      </c>
      <c r="T10" s="667">
        <f t="shared" si="2"/>
        <v>45451</v>
      </c>
      <c r="U10" s="668">
        <f t="shared" si="2"/>
        <v>45452</v>
      </c>
    </row>
    <row r="11" spans="1:23" s="665" customFormat="1" ht="20.25" customHeight="1">
      <c r="A11" s="666">
        <f>G10+1</f>
        <v>45397</v>
      </c>
      <c r="B11" s="667">
        <f t="shared" si="0"/>
        <v>45398</v>
      </c>
      <c r="C11" s="667">
        <f t="shared" si="0"/>
        <v>45399</v>
      </c>
      <c r="D11" s="667">
        <f t="shared" si="0"/>
        <v>45400</v>
      </c>
      <c r="E11" s="667">
        <f t="shared" si="0"/>
        <v>45401</v>
      </c>
      <c r="F11" s="667">
        <f t="shared" si="0"/>
        <v>45402</v>
      </c>
      <c r="G11" s="668">
        <f t="shared" si="0"/>
        <v>45403</v>
      </c>
      <c r="H11" s="666">
        <f>N10+1</f>
        <v>45425</v>
      </c>
      <c r="I11" s="667">
        <f t="shared" si="3"/>
        <v>45426</v>
      </c>
      <c r="J11" s="667">
        <f t="shared" si="1"/>
        <v>45427</v>
      </c>
      <c r="K11" s="667">
        <f t="shared" si="1"/>
        <v>45428</v>
      </c>
      <c r="L11" s="667">
        <f t="shared" si="1"/>
        <v>45429</v>
      </c>
      <c r="M11" s="667">
        <f t="shared" si="1"/>
        <v>45430</v>
      </c>
      <c r="N11" s="668">
        <f t="shared" si="1"/>
        <v>45431</v>
      </c>
      <c r="O11" s="666">
        <f>U10+1</f>
        <v>45453</v>
      </c>
      <c r="P11" s="667">
        <f t="shared" si="2"/>
        <v>45454</v>
      </c>
      <c r="Q11" s="667">
        <f t="shared" si="2"/>
        <v>45455</v>
      </c>
      <c r="R11" s="667">
        <f t="shared" si="2"/>
        <v>45456</v>
      </c>
      <c r="S11" s="667">
        <f t="shared" si="2"/>
        <v>45457</v>
      </c>
      <c r="T11" s="667">
        <f t="shared" si="2"/>
        <v>45458</v>
      </c>
      <c r="U11" s="668">
        <f t="shared" si="2"/>
        <v>45459</v>
      </c>
    </row>
    <row r="12" spans="1:23" s="665" customFormat="1" ht="20.25" customHeight="1">
      <c r="A12" s="666">
        <f>G11+1</f>
        <v>45404</v>
      </c>
      <c r="B12" s="667">
        <f t="shared" si="0"/>
        <v>45405</v>
      </c>
      <c r="C12" s="667">
        <f t="shared" si="0"/>
        <v>45406</v>
      </c>
      <c r="D12" s="667">
        <f t="shared" si="0"/>
        <v>45407</v>
      </c>
      <c r="E12" s="667">
        <f t="shared" si="0"/>
        <v>45408</v>
      </c>
      <c r="F12" s="667">
        <f t="shared" si="0"/>
        <v>45409</v>
      </c>
      <c r="G12" s="668">
        <f t="shared" si="0"/>
        <v>45410</v>
      </c>
      <c r="H12" s="666">
        <f>N11+1</f>
        <v>45432</v>
      </c>
      <c r="I12" s="667">
        <f t="shared" si="3"/>
        <v>45433</v>
      </c>
      <c r="J12" s="667">
        <f t="shared" si="1"/>
        <v>45434</v>
      </c>
      <c r="K12" s="667">
        <f t="shared" si="1"/>
        <v>45435</v>
      </c>
      <c r="L12" s="667">
        <f t="shared" si="1"/>
        <v>45436</v>
      </c>
      <c r="M12" s="667">
        <f t="shared" si="1"/>
        <v>45437</v>
      </c>
      <c r="N12" s="668">
        <f t="shared" si="1"/>
        <v>45438</v>
      </c>
      <c r="O12" s="666">
        <f>U11+1</f>
        <v>45460</v>
      </c>
      <c r="P12" s="667">
        <f t="shared" si="2"/>
        <v>45461</v>
      </c>
      <c r="Q12" s="667">
        <f t="shared" si="2"/>
        <v>45462</v>
      </c>
      <c r="R12" s="667">
        <f t="shared" si="2"/>
        <v>45463</v>
      </c>
      <c r="S12" s="667">
        <f t="shared" si="2"/>
        <v>45464</v>
      </c>
      <c r="T12" s="667">
        <f t="shared" si="2"/>
        <v>45465</v>
      </c>
      <c r="U12" s="668">
        <f t="shared" si="2"/>
        <v>45466</v>
      </c>
    </row>
    <row r="13" spans="1:23" s="665" customFormat="1" ht="20.25" customHeight="1">
      <c r="A13" s="666">
        <f>G12+1</f>
        <v>45411</v>
      </c>
      <c r="B13" s="667">
        <f t="shared" si="0"/>
        <v>45412</v>
      </c>
      <c r="C13" s="667">
        <f t="shared" si="0"/>
        <v>45413</v>
      </c>
      <c r="D13" s="667">
        <f t="shared" si="0"/>
        <v>45414</v>
      </c>
      <c r="E13" s="669">
        <f t="shared" si="0"/>
        <v>45415</v>
      </c>
      <c r="F13" s="667">
        <f t="shared" si="0"/>
        <v>45416</v>
      </c>
      <c r="G13" s="668">
        <f t="shared" si="0"/>
        <v>45417</v>
      </c>
      <c r="H13" s="666">
        <f>N12+1</f>
        <v>45439</v>
      </c>
      <c r="I13" s="667">
        <f t="shared" si="3"/>
        <v>45440</v>
      </c>
      <c r="J13" s="667">
        <f t="shared" si="1"/>
        <v>45441</v>
      </c>
      <c r="K13" s="667">
        <f t="shared" si="1"/>
        <v>45442</v>
      </c>
      <c r="L13" s="667">
        <f t="shared" si="1"/>
        <v>45443</v>
      </c>
      <c r="M13" s="667">
        <f t="shared" si="1"/>
        <v>45444</v>
      </c>
      <c r="N13" s="668">
        <f t="shared" si="1"/>
        <v>45445</v>
      </c>
      <c r="O13" s="666">
        <f>U12+1</f>
        <v>45467</v>
      </c>
      <c r="P13" s="667">
        <f t="shared" si="2"/>
        <v>45468</v>
      </c>
      <c r="Q13" s="667">
        <f t="shared" si="2"/>
        <v>45469</v>
      </c>
      <c r="R13" s="667">
        <f t="shared" si="2"/>
        <v>45470</v>
      </c>
      <c r="S13" s="667">
        <f t="shared" si="2"/>
        <v>45471</v>
      </c>
      <c r="T13" s="667">
        <f t="shared" si="2"/>
        <v>45472</v>
      </c>
      <c r="U13" s="668">
        <f t="shared" si="2"/>
        <v>45473</v>
      </c>
    </row>
    <row r="14" spans="1:23" s="665" customFormat="1" ht="20.25" customHeight="1">
      <c r="A14" s="670">
        <f>G13+1</f>
        <v>45418</v>
      </c>
      <c r="B14" s="671">
        <f t="shared" si="0"/>
        <v>45419</v>
      </c>
      <c r="C14" s="671">
        <f t="shared" si="0"/>
        <v>45420</v>
      </c>
      <c r="D14" s="671">
        <f t="shared" si="0"/>
        <v>45421</v>
      </c>
      <c r="E14" s="671">
        <f t="shared" si="0"/>
        <v>45422</v>
      </c>
      <c r="F14" s="671">
        <f t="shared" si="0"/>
        <v>45423</v>
      </c>
      <c r="G14" s="672">
        <f t="shared" si="0"/>
        <v>45424</v>
      </c>
      <c r="H14" s="670">
        <f>N13+1</f>
        <v>45446</v>
      </c>
      <c r="I14" s="671">
        <f t="shared" si="3"/>
        <v>45447</v>
      </c>
      <c r="J14" s="671">
        <f t="shared" si="1"/>
        <v>45448</v>
      </c>
      <c r="K14" s="671">
        <f t="shared" si="1"/>
        <v>45449</v>
      </c>
      <c r="L14" s="671">
        <f t="shared" si="1"/>
        <v>45450</v>
      </c>
      <c r="M14" s="671">
        <f t="shared" si="1"/>
        <v>45451</v>
      </c>
      <c r="N14" s="672">
        <f t="shared" si="1"/>
        <v>45452</v>
      </c>
      <c r="O14" s="670">
        <f>U13+1</f>
        <v>45474</v>
      </c>
      <c r="P14" s="671">
        <f t="shared" si="2"/>
        <v>45475</v>
      </c>
      <c r="Q14" s="671">
        <f t="shared" ref="Q14" si="4">W13+1</f>
        <v>1</v>
      </c>
      <c r="R14" s="671">
        <f>X13+1</f>
        <v>1</v>
      </c>
      <c r="S14" s="671">
        <f>Y13+1</f>
        <v>1</v>
      </c>
      <c r="T14" s="671">
        <f>Z13+1</f>
        <v>1</v>
      </c>
      <c r="U14" s="672">
        <f>AA13+1</f>
        <v>1</v>
      </c>
    </row>
    <row r="15" spans="1:23" ht="20.25" customHeight="1">
      <c r="A15" s="656">
        <v>7</v>
      </c>
      <c r="B15" s="657" t="s">
        <v>249</v>
      </c>
      <c r="C15" s="658" t="s">
        <v>250</v>
      </c>
      <c r="D15" s="658"/>
      <c r="E15" s="658"/>
      <c r="F15" s="658"/>
      <c r="G15" s="659"/>
      <c r="H15" s="656">
        <v>8</v>
      </c>
      <c r="I15" s="657" t="s">
        <v>249</v>
      </c>
      <c r="J15" s="658" t="s">
        <v>250</v>
      </c>
      <c r="K15" s="658"/>
      <c r="L15" s="658"/>
      <c r="M15" s="658"/>
      <c r="N15" s="659"/>
      <c r="O15" s="656">
        <v>9</v>
      </c>
      <c r="P15" s="657" t="s">
        <v>249</v>
      </c>
      <c r="Q15" s="658" t="s">
        <v>250</v>
      </c>
      <c r="R15" s="658"/>
      <c r="S15" s="658"/>
      <c r="T15" s="658"/>
      <c r="U15" s="659"/>
    </row>
    <row r="16" spans="1:23" ht="20.25" customHeight="1">
      <c r="A16" s="660" t="s">
        <v>251</v>
      </c>
      <c r="B16" s="660" t="s">
        <v>252</v>
      </c>
      <c r="C16" s="660" t="s">
        <v>253</v>
      </c>
      <c r="D16" s="660" t="s">
        <v>254</v>
      </c>
      <c r="E16" s="660" t="s">
        <v>36</v>
      </c>
      <c r="F16" s="660" t="s">
        <v>255</v>
      </c>
      <c r="G16" s="661" t="s">
        <v>123</v>
      </c>
      <c r="H16" s="660" t="s">
        <v>120</v>
      </c>
      <c r="I16" s="660" t="s">
        <v>252</v>
      </c>
      <c r="J16" s="660" t="s">
        <v>253</v>
      </c>
      <c r="K16" s="660" t="s">
        <v>254</v>
      </c>
      <c r="L16" s="660" t="s">
        <v>36</v>
      </c>
      <c r="M16" s="660" t="s">
        <v>255</v>
      </c>
      <c r="N16" s="661" t="s">
        <v>123</v>
      </c>
      <c r="O16" s="660" t="s">
        <v>120</v>
      </c>
      <c r="P16" s="660" t="s">
        <v>252</v>
      </c>
      <c r="Q16" s="660" t="s">
        <v>253</v>
      </c>
      <c r="R16" s="660" t="s">
        <v>254</v>
      </c>
      <c r="S16" s="660" t="s">
        <v>36</v>
      </c>
      <c r="T16" s="660" t="s">
        <v>255</v>
      </c>
      <c r="U16" s="661" t="s">
        <v>123</v>
      </c>
    </row>
    <row r="17" spans="1:21" s="665" customFormat="1" ht="20.25" customHeight="1">
      <c r="A17" s="662">
        <f>DATE($A$6,A15,1)-WEEKDAY(DATE($A$6,A15,1),2)+1</f>
        <v>45474</v>
      </c>
      <c r="B17" s="663">
        <f t="shared" ref="B17:G22" si="5">A17+1</f>
        <v>45475</v>
      </c>
      <c r="C17" s="663">
        <f t="shared" si="5"/>
        <v>45476</v>
      </c>
      <c r="D17" s="663">
        <f t="shared" si="5"/>
        <v>45477</v>
      </c>
      <c r="E17" s="663">
        <f t="shared" si="5"/>
        <v>45478</v>
      </c>
      <c r="F17" s="663">
        <f t="shared" si="5"/>
        <v>45479</v>
      </c>
      <c r="G17" s="664">
        <f t="shared" si="5"/>
        <v>45480</v>
      </c>
      <c r="H17" s="662">
        <f>DATE($A$6,H15,1)-WEEKDAY(DATE($A$6,H15,1),2)+1</f>
        <v>45502</v>
      </c>
      <c r="I17" s="663">
        <f t="shared" ref="I17:N22" si="6">H17+1</f>
        <v>45503</v>
      </c>
      <c r="J17" s="663">
        <f t="shared" si="6"/>
        <v>45504</v>
      </c>
      <c r="K17" s="663">
        <f t="shared" si="6"/>
        <v>45505</v>
      </c>
      <c r="L17" s="663">
        <f t="shared" si="6"/>
        <v>45506</v>
      </c>
      <c r="M17" s="663">
        <f t="shared" si="6"/>
        <v>45507</v>
      </c>
      <c r="N17" s="664">
        <f t="shared" si="6"/>
        <v>45508</v>
      </c>
      <c r="O17" s="662">
        <f>DATE($A$6,O15,1)-WEEKDAY(DATE($A$6,O15,1),2)+1</f>
        <v>45530</v>
      </c>
      <c r="P17" s="663">
        <f t="shared" ref="P17:U22" si="7">O17+1</f>
        <v>45531</v>
      </c>
      <c r="Q17" s="663">
        <f t="shared" si="7"/>
        <v>45532</v>
      </c>
      <c r="R17" s="663">
        <f t="shared" si="7"/>
        <v>45533</v>
      </c>
      <c r="S17" s="663">
        <f t="shared" si="7"/>
        <v>45534</v>
      </c>
      <c r="T17" s="663">
        <f t="shared" si="7"/>
        <v>45535</v>
      </c>
      <c r="U17" s="664">
        <f t="shared" si="7"/>
        <v>45536</v>
      </c>
    </row>
    <row r="18" spans="1:21" s="665" customFormat="1" ht="20.25" customHeight="1">
      <c r="A18" s="666">
        <f>G17+1</f>
        <v>45481</v>
      </c>
      <c r="B18" s="667">
        <f t="shared" si="5"/>
        <v>45482</v>
      </c>
      <c r="C18" s="667">
        <f t="shared" si="5"/>
        <v>45483</v>
      </c>
      <c r="D18" s="667">
        <f t="shared" si="5"/>
        <v>45484</v>
      </c>
      <c r="E18" s="667">
        <f t="shared" si="5"/>
        <v>45485</v>
      </c>
      <c r="F18" s="667">
        <f t="shared" si="5"/>
        <v>45486</v>
      </c>
      <c r="G18" s="668">
        <f t="shared" si="5"/>
        <v>45487</v>
      </c>
      <c r="H18" s="666">
        <f>N17+1</f>
        <v>45509</v>
      </c>
      <c r="I18" s="667">
        <f t="shared" si="6"/>
        <v>45510</v>
      </c>
      <c r="J18" s="667">
        <f t="shared" si="6"/>
        <v>45511</v>
      </c>
      <c r="K18" s="669">
        <f t="shared" si="6"/>
        <v>45512</v>
      </c>
      <c r="L18" s="667">
        <f t="shared" si="6"/>
        <v>45513</v>
      </c>
      <c r="M18" s="667">
        <f t="shared" si="6"/>
        <v>45514</v>
      </c>
      <c r="N18" s="668">
        <f t="shared" si="6"/>
        <v>45515</v>
      </c>
      <c r="O18" s="666">
        <f>U17+1</f>
        <v>45537</v>
      </c>
      <c r="P18" s="667">
        <f t="shared" si="7"/>
        <v>45538</v>
      </c>
      <c r="Q18" s="667">
        <f t="shared" si="7"/>
        <v>45539</v>
      </c>
      <c r="R18" s="667">
        <f t="shared" si="7"/>
        <v>45540</v>
      </c>
      <c r="S18" s="667">
        <f t="shared" si="7"/>
        <v>45541</v>
      </c>
      <c r="T18" s="667">
        <f t="shared" si="7"/>
        <v>45542</v>
      </c>
      <c r="U18" s="668">
        <f t="shared" si="7"/>
        <v>45543</v>
      </c>
    </row>
    <row r="19" spans="1:21" s="665" customFormat="1" ht="20.25" customHeight="1">
      <c r="A19" s="666">
        <f>G18+1</f>
        <v>45488</v>
      </c>
      <c r="B19" s="667">
        <f t="shared" si="5"/>
        <v>45489</v>
      </c>
      <c r="C19" s="667">
        <f t="shared" si="5"/>
        <v>45490</v>
      </c>
      <c r="D19" s="667">
        <f t="shared" si="5"/>
        <v>45491</v>
      </c>
      <c r="E19" s="667">
        <f t="shared" si="5"/>
        <v>45492</v>
      </c>
      <c r="F19" s="667">
        <f t="shared" si="5"/>
        <v>45493</v>
      </c>
      <c r="G19" s="668">
        <f t="shared" si="5"/>
        <v>45494</v>
      </c>
      <c r="H19" s="666">
        <f>N18+1</f>
        <v>45516</v>
      </c>
      <c r="I19" s="667">
        <f t="shared" si="6"/>
        <v>45517</v>
      </c>
      <c r="J19" s="667">
        <f t="shared" si="6"/>
        <v>45518</v>
      </c>
      <c r="K19" s="667">
        <f t="shared" si="6"/>
        <v>45519</v>
      </c>
      <c r="L19" s="667">
        <f t="shared" si="6"/>
        <v>45520</v>
      </c>
      <c r="M19" s="667">
        <f t="shared" si="6"/>
        <v>45521</v>
      </c>
      <c r="N19" s="668">
        <f t="shared" si="6"/>
        <v>45522</v>
      </c>
      <c r="O19" s="666">
        <f>U18+1</f>
        <v>45544</v>
      </c>
      <c r="P19" s="667">
        <f t="shared" si="7"/>
        <v>45545</v>
      </c>
      <c r="Q19" s="667">
        <f t="shared" si="7"/>
        <v>45546</v>
      </c>
      <c r="R19" s="667">
        <f t="shared" si="7"/>
        <v>45547</v>
      </c>
      <c r="S19" s="667">
        <f t="shared" si="7"/>
        <v>45548</v>
      </c>
      <c r="T19" s="667">
        <f t="shared" si="7"/>
        <v>45549</v>
      </c>
      <c r="U19" s="668">
        <f t="shared" si="7"/>
        <v>45550</v>
      </c>
    </row>
    <row r="20" spans="1:21" s="665" customFormat="1" ht="20.25" customHeight="1">
      <c r="A20" s="673">
        <f>G19+1</f>
        <v>45495</v>
      </c>
      <c r="B20" s="667">
        <f t="shared" si="5"/>
        <v>45496</v>
      </c>
      <c r="C20" s="667">
        <f t="shared" si="5"/>
        <v>45497</v>
      </c>
      <c r="D20" s="667">
        <f t="shared" si="5"/>
        <v>45498</v>
      </c>
      <c r="E20" s="667">
        <f t="shared" si="5"/>
        <v>45499</v>
      </c>
      <c r="F20" s="667">
        <f t="shared" si="5"/>
        <v>45500</v>
      </c>
      <c r="G20" s="668">
        <f t="shared" si="5"/>
        <v>45501</v>
      </c>
      <c r="H20" s="666">
        <f>N19+1</f>
        <v>45523</v>
      </c>
      <c r="I20" s="667">
        <f t="shared" si="6"/>
        <v>45524</v>
      </c>
      <c r="J20" s="667">
        <f t="shared" si="6"/>
        <v>45525</v>
      </c>
      <c r="K20" s="667">
        <f t="shared" si="6"/>
        <v>45526</v>
      </c>
      <c r="L20" s="667">
        <f t="shared" si="6"/>
        <v>45527</v>
      </c>
      <c r="M20" s="667">
        <f t="shared" si="6"/>
        <v>45528</v>
      </c>
      <c r="N20" s="668">
        <f t="shared" si="6"/>
        <v>45529</v>
      </c>
      <c r="O20" s="673">
        <f>U19+1</f>
        <v>45551</v>
      </c>
      <c r="P20" s="667">
        <f t="shared" si="7"/>
        <v>45552</v>
      </c>
      <c r="Q20" s="667">
        <f t="shared" si="7"/>
        <v>45553</v>
      </c>
      <c r="R20" s="667">
        <f t="shared" si="7"/>
        <v>45554</v>
      </c>
      <c r="S20" s="669">
        <f t="shared" si="7"/>
        <v>45555</v>
      </c>
      <c r="T20" s="667">
        <f t="shared" si="7"/>
        <v>45556</v>
      </c>
      <c r="U20" s="668">
        <f t="shared" si="7"/>
        <v>45557</v>
      </c>
    </row>
    <row r="21" spans="1:21" s="665" customFormat="1" ht="20.25" customHeight="1">
      <c r="A21" s="666">
        <f>G20+1</f>
        <v>45502</v>
      </c>
      <c r="B21" s="667">
        <f t="shared" si="5"/>
        <v>45503</v>
      </c>
      <c r="C21" s="667">
        <f t="shared" si="5"/>
        <v>45504</v>
      </c>
      <c r="D21" s="667">
        <f t="shared" si="5"/>
        <v>45505</v>
      </c>
      <c r="E21" s="667">
        <f t="shared" si="5"/>
        <v>45506</v>
      </c>
      <c r="F21" s="667">
        <f t="shared" si="5"/>
        <v>45507</v>
      </c>
      <c r="G21" s="668">
        <f t="shared" si="5"/>
        <v>45508</v>
      </c>
      <c r="H21" s="666">
        <f>N20+1</f>
        <v>45530</v>
      </c>
      <c r="I21" s="667">
        <f t="shared" si="6"/>
        <v>45531</v>
      </c>
      <c r="J21" s="667">
        <f t="shared" si="6"/>
        <v>45532</v>
      </c>
      <c r="K21" s="667">
        <f t="shared" si="6"/>
        <v>45533</v>
      </c>
      <c r="L21" s="667">
        <f t="shared" si="6"/>
        <v>45534</v>
      </c>
      <c r="M21" s="667">
        <f t="shared" si="6"/>
        <v>45535</v>
      </c>
      <c r="N21" s="668">
        <f t="shared" si="6"/>
        <v>45536</v>
      </c>
      <c r="O21" s="666">
        <f>U20+1</f>
        <v>45558</v>
      </c>
      <c r="P21" s="667">
        <f t="shared" si="7"/>
        <v>45559</v>
      </c>
      <c r="Q21" s="667">
        <f t="shared" si="7"/>
        <v>45560</v>
      </c>
      <c r="R21" s="667">
        <f t="shared" si="7"/>
        <v>45561</v>
      </c>
      <c r="S21" s="667">
        <f t="shared" si="7"/>
        <v>45562</v>
      </c>
      <c r="T21" s="667">
        <f t="shared" si="7"/>
        <v>45563</v>
      </c>
      <c r="U21" s="668">
        <f t="shared" si="7"/>
        <v>45564</v>
      </c>
    </row>
    <row r="22" spans="1:21" s="665" customFormat="1" ht="20.25" customHeight="1">
      <c r="A22" s="666">
        <f>G21+1</f>
        <v>45509</v>
      </c>
      <c r="B22" s="667">
        <f t="shared" si="5"/>
        <v>45510</v>
      </c>
      <c r="C22" s="667">
        <f t="shared" si="5"/>
        <v>45511</v>
      </c>
      <c r="D22" s="667">
        <f t="shared" si="5"/>
        <v>45512</v>
      </c>
      <c r="E22" s="667">
        <f t="shared" si="5"/>
        <v>45513</v>
      </c>
      <c r="F22" s="667">
        <f t="shared" si="5"/>
        <v>45514</v>
      </c>
      <c r="G22" s="674">
        <f t="shared" si="5"/>
        <v>45515</v>
      </c>
      <c r="H22" s="670">
        <f>N21+1</f>
        <v>45537</v>
      </c>
      <c r="I22" s="667">
        <f t="shared" si="6"/>
        <v>45538</v>
      </c>
      <c r="J22" s="667">
        <f t="shared" si="6"/>
        <v>45539</v>
      </c>
      <c r="K22" s="667">
        <f t="shared" si="6"/>
        <v>45540</v>
      </c>
      <c r="L22" s="667">
        <f t="shared" si="6"/>
        <v>45541</v>
      </c>
      <c r="M22" s="667">
        <f t="shared" si="6"/>
        <v>45542</v>
      </c>
      <c r="N22" s="674">
        <f t="shared" si="6"/>
        <v>45543</v>
      </c>
      <c r="O22" s="670">
        <f>U21+1</f>
        <v>45565</v>
      </c>
      <c r="P22" s="671">
        <f t="shared" si="7"/>
        <v>45566</v>
      </c>
      <c r="Q22" s="671">
        <f t="shared" si="7"/>
        <v>45567</v>
      </c>
      <c r="R22" s="671">
        <f t="shared" si="7"/>
        <v>45568</v>
      </c>
      <c r="S22" s="671">
        <f t="shared" si="7"/>
        <v>45569</v>
      </c>
      <c r="T22" s="671">
        <f t="shared" si="7"/>
        <v>45570</v>
      </c>
      <c r="U22" s="672">
        <f t="shared" si="7"/>
        <v>45571</v>
      </c>
    </row>
    <row r="23" spans="1:21" ht="20.25" customHeight="1">
      <c r="A23" s="656">
        <v>10</v>
      </c>
      <c r="B23" s="657" t="s">
        <v>249</v>
      </c>
      <c r="C23" s="658" t="s">
        <v>250</v>
      </c>
      <c r="D23" s="658"/>
      <c r="E23" s="658"/>
      <c r="F23" s="658"/>
      <c r="G23" s="659"/>
      <c r="H23" s="656">
        <v>11</v>
      </c>
      <c r="I23" s="657" t="s">
        <v>249</v>
      </c>
      <c r="J23" s="658" t="s">
        <v>250</v>
      </c>
      <c r="K23" s="658"/>
      <c r="L23" s="658"/>
      <c r="M23" s="658"/>
      <c r="N23" s="659"/>
      <c r="O23" s="656">
        <v>12</v>
      </c>
      <c r="P23" s="657" t="s">
        <v>249</v>
      </c>
      <c r="Q23" s="658" t="s">
        <v>250</v>
      </c>
      <c r="R23" s="658"/>
      <c r="S23" s="658"/>
      <c r="T23" s="658"/>
      <c r="U23" s="659"/>
    </row>
    <row r="24" spans="1:21" ht="20.25" customHeight="1">
      <c r="A24" s="660" t="s">
        <v>251</v>
      </c>
      <c r="B24" s="660" t="s">
        <v>252</v>
      </c>
      <c r="C24" s="660" t="s">
        <v>253</v>
      </c>
      <c r="D24" s="660" t="s">
        <v>254</v>
      </c>
      <c r="E24" s="660" t="s">
        <v>36</v>
      </c>
      <c r="F24" s="660" t="s">
        <v>255</v>
      </c>
      <c r="G24" s="661" t="s">
        <v>123</v>
      </c>
      <c r="H24" s="660" t="s">
        <v>120</v>
      </c>
      <c r="I24" s="660" t="s">
        <v>252</v>
      </c>
      <c r="J24" s="660" t="s">
        <v>253</v>
      </c>
      <c r="K24" s="660" t="s">
        <v>254</v>
      </c>
      <c r="L24" s="660" t="s">
        <v>36</v>
      </c>
      <c r="M24" s="660" t="s">
        <v>255</v>
      </c>
      <c r="N24" s="661" t="s">
        <v>123</v>
      </c>
      <c r="O24" s="660" t="s">
        <v>120</v>
      </c>
      <c r="P24" s="660" t="s">
        <v>252</v>
      </c>
      <c r="Q24" s="660" t="s">
        <v>253</v>
      </c>
      <c r="R24" s="660" t="s">
        <v>254</v>
      </c>
      <c r="S24" s="660" t="s">
        <v>36</v>
      </c>
      <c r="T24" s="660" t="s">
        <v>255</v>
      </c>
      <c r="U24" s="661" t="s">
        <v>123</v>
      </c>
    </row>
    <row r="25" spans="1:21" s="665" customFormat="1" ht="20.25" customHeight="1">
      <c r="A25" s="662">
        <f>DATE($A$6,A23,1)-WEEKDAY(DATE($A$6,A23,1),2)+1</f>
        <v>45565</v>
      </c>
      <c r="B25" s="663">
        <f>A25+1</f>
        <v>45566</v>
      </c>
      <c r="C25" s="663">
        <f t="shared" ref="C25:G29" si="8">B25+1</f>
        <v>45567</v>
      </c>
      <c r="D25" s="663">
        <f>C25+1</f>
        <v>45568</v>
      </c>
      <c r="E25" s="663">
        <f t="shared" si="8"/>
        <v>45569</v>
      </c>
      <c r="F25" s="663">
        <f t="shared" si="8"/>
        <v>45570</v>
      </c>
      <c r="G25" s="664">
        <f t="shared" si="8"/>
        <v>45571</v>
      </c>
      <c r="H25" s="662">
        <f>DATE($A$6,H23,1)-WEEKDAY(DATE($A$6,H23,1),2)+1</f>
        <v>45593</v>
      </c>
      <c r="I25" s="663">
        <f t="shared" ref="I25:K30" si="9">H25+1</f>
        <v>45594</v>
      </c>
      <c r="J25" s="663">
        <f t="shared" si="9"/>
        <v>45595</v>
      </c>
      <c r="K25" s="663">
        <f>J25+1</f>
        <v>45596</v>
      </c>
      <c r="L25" s="663">
        <f t="shared" ref="L25:N30" si="10">K25+1</f>
        <v>45597</v>
      </c>
      <c r="M25" s="663">
        <f t="shared" si="10"/>
        <v>45598</v>
      </c>
      <c r="N25" s="664">
        <f t="shared" si="10"/>
        <v>45599</v>
      </c>
      <c r="O25" s="662">
        <f>DATE($A$6,$O$23,1)-WEEKDAY(DATE($A$6,O23,1),2)+1</f>
        <v>45621</v>
      </c>
      <c r="P25" s="663">
        <f t="shared" ref="P25:U30" si="11">O25+1</f>
        <v>45622</v>
      </c>
      <c r="Q25" s="663">
        <f t="shared" si="11"/>
        <v>45623</v>
      </c>
      <c r="R25" s="663">
        <f t="shared" si="11"/>
        <v>45624</v>
      </c>
      <c r="S25" s="663">
        <f t="shared" si="11"/>
        <v>45625</v>
      </c>
      <c r="T25" s="663">
        <f t="shared" si="11"/>
        <v>45626</v>
      </c>
      <c r="U25" s="664">
        <f t="shared" si="11"/>
        <v>45627</v>
      </c>
    </row>
    <row r="26" spans="1:21" s="665" customFormat="1" ht="20.25" customHeight="1">
      <c r="A26" s="666">
        <f>G25+1</f>
        <v>45572</v>
      </c>
      <c r="B26" s="667">
        <f>A26+1</f>
        <v>45573</v>
      </c>
      <c r="C26" s="667">
        <f t="shared" si="8"/>
        <v>45574</v>
      </c>
      <c r="D26" s="667">
        <f t="shared" si="8"/>
        <v>45575</v>
      </c>
      <c r="E26" s="667">
        <f t="shared" si="8"/>
        <v>45576</v>
      </c>
      <c r="F26" s="667">
        <f t="shared" si="8"/>
        <v>45577</v>
      </c>
      <c r="G26" s="668">
        <f t="shared" si="8"/>
        <v>45578</v>
      </c>
      <c r="H26" s="666">
        <f>N25+1</f>
        <v>45600</v>
      </c>
      <c r="I26" s="667">
        <f t="shared" si="9"/>
        <v>45601</v>
      </c>
      <c r="J26" s="667">
        <f t="shared" si="9"/>
        <v>45602</v>
      </c>
      <c r="K26" s="667">
        <f t="shared" si="9"/>
        <v>45603</v>
      </c>
      <c r="L26" s="667">
        <f t="shared" si="10"/>
        <v>45604</v>
      </c>
      <c r="M26" s="667">
        <f t="shared" si="10"/>
        <v>45605</v>
      </c>
      <c r="N26" s="668">
        <f t="shared" si="10"/>
        <v>45606</v>
      </c>
      <c r="O26" s="666">
        <f>U25+1</f>
        <v>45628</v>
      </c>
      <c r="P26" s="667">
        <f t="shared" si="11"/>
        <v>45629</v>
      </c>
      <c r="Q26" s="667">
        <f t="shared" si="11"/>
        <v>45630</v>
      </c>
      <c r="R26" s="667">
        <f t="shared" si="11"/>
        <v>45631</v>
      </c>
      <c r="S26" s="667">
        <f t="shared" si="11"/>
        <v>45632</v>
      </c>
      <c r="T26" s="667">
        <f t="shared" si="11"/>
        <v>45633</v>
      </c>
      <c r="U26" s="668">
        <f t="shared" si="11"/>
        <v>45634</v>
      </c>
    </row>
    <row r="27" spans="1:21" s="665" customFormat="1" ht="20.25" customHeight="1">
      <c r="A27" s="673">
        <f>G26+1</f>
        <v>45579</v>
      </c>
      <c r="B27" s="667">
        <f>A27+1</f>
        <v>45580</v>
      </c>
      <c r="C27" s="667">
        <f t="shared" si="8"/>
        <v>45581</v>
      </c>
      <c r="D27" s="667">
        <f t="shared" si="8"/>
        <v>45582</v>
      </c>
      <c r="E27" s="667">
        <f t="shared" si="8"/>
        <v>45583</v>
      </c>
      <c r="F27" s="667">
        <f t="shared" si="8"/>
        <v>45584</v>
      </c>
      <c r="G27" s="668">
        <f t="shared" si="8"/>
        <v>45585</v>
      </c>
      <c r="H27" s="666">
        <f>N26+1</f>
        <v>45607</v>
      </c>
      <c r="I27" s="667">
        <f t="shared" si="9"/>
        <v>45608</v>
      </c>
      <c r="J27" s="667">
        <f t="shared" si="9"/>
        <v>45609</v>
      </c>
      <c r="K27" s="667">
        <f t="shared" si="9"/>
        <v>45610</v>
      </c>
      <c r="L27" s="667">
        <f t="shared" si="10"/>
        <v>45611</v>
      </c>
      <c r="M27" s="667">
        <f t="shared" si="10"/>
        <v>45612</v>
      </c>
      <c r="N27" s="668">
        <f t="shared" si="10"/>
        <v>45613</v>
      </c>
      <c r="O27" s="666">
        <f>U26+1</f>
        <v>45635</v>
      </c>
      <c r="P27" s="667">
        <f t="shared" si="11"/>
        <v>45636</v>
      </c>
      <c r="Q27" s="667">
        <f t="shared" si="11"/>
        <v>45637</v>
      </c>
      <c r="R27" s="667">
        <f t="shared" si="11"/>
        <v>45638</v>
      </c>
      <c r="S27" s="667">
        <f t="shared" si="11"/>
        <v>45639</v>
      </c>
      <c r="T27" s="667">
        <f t="shared" si="11"/>
        <v>45640</v>
      </c>
      <c r="U27" s="668">
        <f t="shared" si="11"/>
        <v>45641</v>
      </c>
    </row>
    <row r="28" spans="1:21" s="665" customFormat="1" ht="20.25" customHeight="1">
      <c r="A28" s="666">
        <f>G27+1</f>
        <v>45586</v>
      </c>
      <c r="B28" s="667">
        <f>A28+1</f>
        <v>45587</v>
      </c>
      <c r="C28" s="667">
        <f t="shared" si="8"/>
        <v>45588</v>
      </c>
      <c r="D28" s="667">
        <f t="shared" si="8"/>
        <v>45589</v>
      </c>
      <c r="E28" s="667">
        <f t="shared" si="8"/>
        <v>45590</v>
      </c>
      <c r="F28" s="667">
        <f t="shared" si="8"/>
        <v>45591</v>
      </c>
      <c r="G28" s="668">
        <f t="shared" si="8"/>
        <v>45592</v>
      </c>
      <c r="H28" s="666">
        <f>N27+1</f>
        <v>45614</v>
      </c>
      <c r="I28" s="667">
        <f t="shared" si="9"/>
        <v>45615</v>
      </c>
      <c r="J28" s="669">
        <f t="shared" si="9"/>
        <v>45616</v>
      </c>
      <c r="K28" s="667">
        <f t="shared" si="9"/>
        <v>45617</v>
      </c>
      <c r="L28" s="667">
        <f t="shared" si="10"/>
        <v>45618</v>
      </c>
      <c r="M28" s="667">
        <f t="shared" si="10"/>
        <v>45619</v>
      </c>
      <c r="N28" s="668">
        <f t="shared" si="10"/>
        <v>45620</v>
      </c>
      <c r="O28" s="666">
        <f>U27+1</f>
        <v>45642</v>
      </c>
      <c r="P28" s="667">
        <f t="shared" si="11"/>
        <v>45643</v>
      </c>
      <c r="Q28" s="667">
        <f t="shared" si="11"/>
        <v>45644</v>
      </c>
      <c r="R28" s="667">
        <f t="shared" si="11"/>
        <v>45645</v>
      </c>
      <c r="S28" s="667">
        <f t="shared" si="11"/>
        <v>45646</v>
      </c>
      <c r="T28" s="667">
        <f>S28+1</f>
        <v>45647</v>
      </c>
      <c r="U28" s="668">
        <f t="shared" si="11"/>
        <v>45648</v>
      </c>
    </row>
    <row r="29" spans="1:21" s="665" customFormat="1" ht="20.25" customHeight="1">
      <c r="A29" s="666">
        <f>G28+1</f>
        <v>45593</v>
      </c>
      <c r="B29" s="667">
        <f>A29+1</f>
        <v>45594</v>
      </c>
      <c r="C29" s="667">
        <f t="shared" si="8"/>
        <v>45595</v>
      </c>
      <c r="D29" s="667">
        <f t="shared" si="8"/>
        <v>45596</v>
      </c>
      <c r="E29" s="667">
        <f t="shared" si="8"/>
        <v>45597</v>
      </c>
      <c r="F29" s="667">
        <f t="shared" si="8"/>
        <v>45598</v>
      </c>
      <c r="G29" s="668">
        <f t="shared" si="8"/>
        <v>45599</v>
      </c>
      <c r="H29" s="666">
        <f>N28+1</f>
        <v>45621</v>
      </c>
      <c r="I29" s="667">
        <f t="shared" si="9"/>
        <v>45622</v>
      </c>
      <c r="J29" s="667">
        <f t="shared" si="9"/>
        <v>45623</v>
      </c>
      <c r="K29" s="667">
        <f t="shared" si="9"/>
        <v>45624</v>
      </c>
      <c r="L29" s="667">
        <f t="shared" si="10"/>
        <v>45625</v>
      </c>
      <c r="M29" s="667">
        <f t="shared" si="10"/>
        <v>45626</v>
      </c>
      <c r="N29" s="668">
        <f t="shared" si="10"/>
        <v>45627</v>
      </c>
      <c r="O29" s="666">
        <f>U28+1</f>
        <v>45649</v>
      </c>
      <c r="P29" s="667">
        <f t="shared" si="11"/>
        <v>45650</v>
      </c>
      <c r="Q29" s="667">
        <f t="shared" si="11"/>
        <v>45651</v>
      </c>
      <c r="R29" s="667">
        <f t="shared" si="11"/>
        <v>45652</v>
      </c>
      <c r="S29" s="667">
        <f t="shared" si="11"/>
        <v>45653</v>
      </c>
      <c r="T29" s="667">
        <f t="shared" si="11"/>
        <v>45654</v>
      </c>
      <c r="U29" s="668">
        <f t="shared" si="11"/>
        <v>45655</v>
      </c>
    </row>
    <row r="30" spans="1:21" ht="20.25" customHeight="1">
      <c r="A30" s="670">
        <f>G29+1</f>
        <v>45600</v>
      </c>
      <c r="B30" s="671">
        <f t="shared" ref="B30:G30" si="12">H29+1</f>
        <v>45622</v>
      </c>
      <c r="C30" s="671">
        <f t="shared" si="12"/>
        <v>45623</v>
      </c>
      <c r="D30" s="671">
        <f t="shared" si="12"/>
        <v>45624</v>
      </c>
      <c r="E30" s="671">
        <f t="shared" si="12"/>
        <v>45625</v>
      </c>
      <c r="F30" s="671">
        <f t="shared" si="12"/>
        <v>45626</v>
      </c>
      <c r="G30" s="672">
        <f t="shared" si="12"/>
        <v>45627</v>
      </c>
      <c r="H30" s="670">
        <f>N29+1</f>
        <v>45628</v>
      </c>
      <c r="I30" s="671">
        <f t="shared" si="9"/>
        <v>45629</v>
      </c>
      <c r="J30" s="671">
        <f t="shared" si="9"/>
        <v>45630</v>
      </c>
      <c r="K30" s="671">
        <f t="shared" si="9"/>
        <v>45631</v>
      </c>
      <c r="L30" s="671">
        <f t="shared" si="10"/>
        <v>45632</v>
      </c>
      <c r="M30" s="671">
        <f t="shared" si="10"/>
        <v>45633</v>
      </c>
      <c r="N30" s="672">
        <f t="shared" si="10"/>
        <v>45634</v>
      </c>
      <c r="O30" s="670">
        <f>U29+1</f>
        <v>45656</v>
      </c>
      <c r="P30" s="671">
        <f t="shared" si="11"/>
        <v>45657</v>
      </c>
      <c r="Q30" s="671">
        <f t="shared" si="11"/>
        <v>45658</v>
      </c>
      <c r="R30" s="671">
        <f t="shared" si="11"/>
        <v>45659</v>
      </c>
      <c r="S30" s="671">
        <f t="shared" si="11"/>
        <v>45660</v>
      </c>
      <c r="T30" s="671">
        <f t="shared" si="11"/>
        <v>45661</v>
      </c>
      <c r="U30" s="672">
        <f t="shared" si="11"/>
        <v>45662</v>
      </c>
    </row>
    <row r="31" spans="1:21" ht="20.25" customHeight="1">
      <c r="A31" s="653"/>
      <c r="B31" s="653"/>
      <c r="C31" s="653"/>
      <c r="D31" s="653"/>
      <c r="E31" s="653"/>
      <c r="F31" s="653"/>
      <c r="G31" s="653"/>
      <c r="H31" s="653"/>
      <c r="I31" s="667"/>
      <c r="J31" s="667"/>
      <c r="K31" s="667"/>
      <c r="L31" s="667"/>
      <c r="M31" s="667"/>
      <c r="N31" s="667"/>
      <c r="O31" s="667"/>
      <c r="P31" s="653"/>
      <c r="Q31" s="653"/>
      <c r="R31" s="653"/>
      <c r="S31" s="653"/>
      <c r="T31" s="653"/>
      <c r="U31" s="653"/>
    </row>
    <row r="32" spans="1:21" ht="20.25" customHeight="1">
      <c r="A32" s="651">
        <v>2025</v>
      </c>
      <c r="B32" s="651"/>
      <c r="C32" s="652">
        <f>DATE(A32,A33,1)</f>
        <v>45658</v>
      </c>
      <c r="D32" s="652"/>
      <c r="E32" s="652"/>
      <c r="F32" s="676"/>
      <c r="G32" s="653"/>
      <c r="H32" s="653"/>
      <c r="I32" s="653"/>
      <c r="J32" s="653"/>
      <c r="K32" s="653"/>
      <c r="L32" s="653"/>
      <c r="M32" s="653"/>
      <c r="N32" s="653"/>
      <c r="O32" s="653"/>
      <c r="P32" s="653"/>
      <c r="Q32" s="653"/>
      <c r="R32" s="653"/>
      <c r="S32" s="653"/>
      <c r="T32" s="653"/>
      <c r="U32" s="653"/>
    </row>
    <row r="33" spans="1:21" ht="20.25" customHeight="1">
      <c r="A33" s="656">
        <v>1</v>
      </c>
      <c r="B33" s="657" t="s">
        <v>256</v>
      </c>
      <c r="C33" s="658" t="s">
        <v>250</v>
      </c>
      <c r="D33" s="658"/>
      <c r="E33" s="658"/>
      <c r="F33" s="658"/>
      <c r="G33" s="659"/>
      <c r="H33" s="656">
        <v>2</v>
      </c>
      <c r="I33" s="657" t="s">
        <v>249</v>
      </c>
      <c r="J33" s="658" t="s">
        <v>250</v>
      </c>
      <c r="K33" s="658"/>
      <c r="L33" s="658"/>
      <c r="M33" s="658"/>
      <c r="N33" s="659"/>
      <c r="O33" s="656">
        <v>3</v>
      </c>
      <c r="P33" s="657" t="s">
        <v>249</v>
      </c>
      <c r="Q33" s="658" t="s">
        <v>250</v>
      </c>
      <c r="R33" s="658"/>
      <c r="S33" s="658"/>
      <c r="T33" s="658"/>
      <c r="U33" s="659"/>
    </row>
    <row r="34" spans="1:21" ht="20.25" customHeight="1">
      <c r="A34" s="660" t="s">
        <v>251</v>
      </c>
      <c r="B34" s="660" t="s">
        <v>252</v>
      </c>
      <c r="C34" s="660" t="s">
        <v>253</v>
      </c>
      <c r="D34" s="660" t="s">
        <v>254</v>
      </c>
      <c r="E34" s="660" t="s">
        <v>36</v>
      </c>
      <c r="F34" s="660" t="s">
        <v>255</v>
      </c>
      <c r="G34" s="661" t="s">
        <v>123</v>
      </c>
      <c r="H34" s="660" t="s">
        <v>120</v>
      </c>
      <c r="I34" s="660" t="s">
        <v>252</v>
      </c>
      <c r="J34" s="660" t="s">
        <v>253</v>
      </c>
      <c r="K34" s="660" t="s">
        <v>254</v>
      </c>
      <c r="L34" s="660" t="s">
        <v>36</v>
      </c>
      <c r="M34" s="660" t="s">
        <v>255</v>
      </c>
      <c r="N34" s="661" t="s">
        <v>123</v>
      </c>
      <c r="O34" s="660" t="s">
        <v>120</v>
      </c>
      <c r="P34" s="660" t="s">
        <v>252</v>
      </c>
      <c r="Q34" s="660" t="s">
        <v>253</v>
      </c>
      <c r="R34" s="660" t="s">
        <v>254</v>
      </c>
      <c r="S34" s="660" t="s">
        <v>36</v>
      </c>
      <c r="T34" s="660" t="s">
        <v>255</v>
      </c>
      <c r="U34" s="661" t="s">
        <v>123</v>
      </c>
    </row>
    <row r="35" spans="1:21" s="665" customFormat="1" ht="20.25" customHeight="1">
      <c r="A35" s="677">
        <f>DATE($A$32,$A$33,1)-WEEKDAY(DATE($A$32,A33,1),2)+1</f>
        <v>45656</v>
      </c>
      <c r="B35" s="663">
        <f t="shared" ref="B35:G40" si="13">A35+1</f>
        <v>45657</v>
      </c>
      <c r="C35" s="663">
        <f t="shared" si="13"/>
        <v>45658</v>
      </c>
      <c r="D35" s="663">
        <f t="shared" si="13"/>
        <v>45659</v>
      </c>
      <c r="E35" s="663">
        <f t="shared" si="13"/>
        <v>45660</v>
      </c>
      <c r="F35" s="663">
        <f t="shared" si="13"/>
        <v>45661</v>
      </c>
      <c r="G35" s="664">
        <f t="shared" si="13"/>
        <v>45662</v>
      </c>
      <c r="H35" s="662">
        <f>DATE($A$32,$H$33,1)-WEEKDAY(DATE($A$32,H33,1),2)+1</f>
        <v>45684</v>
      </c>
      <c r="I35" s="663">
        <f>H35+1</f>
        <v>45685</v>
      </c>
      <c r="J35" s="663">
        <f t="shared" ref="J35:N39" si="14">I35+1</f>
        <v>45686</v>
      </c>
      <c r="K35" s="663">
        <f t="shared" si="14"/>
        <v>45687</v>
      </c>
      <c r="L35" s="663">
        <f t="shared" si="14"/>
        <v>45688</v>
      </c>
      <c r="M35" s="663">
        <f t="shared" si="14"/>
        <v>45689</v>
      </c>
      <c r="N35" s="664">
        <f t="shared" si="14"/>
        <v>45690</v>
      </c>
      <c r="O35" s="662">
        <f>DATE($A$32,$O$33,1)-WEEKDAY(DATE($A$32,O33,1),2)+1</f>
        <v>45712</v>
      </c>
      <c r="P35" s="663">
        <f t="shared" ref="P35:U40" si="15">O35+1</f>
        <v>45713</v>
      </c>
      <c r="Q35" s="663">
        <f t="shared" si="15"/>
        <v>45714</v>
      </c>
      <c r="R35" s="663">
        <f t="shared" si="15"/>
        <v>45715</v>
      </c>
      <c r="S35" s="663">
        <f t="shared" si="15"/>
        <v>45716</v>
      </c>
      <c r="T35" s="663">
        <f t="shared" si="15"/>
        <v>45717</v>
      </c>
      <c r="U35" s="664">
        <f t="shared" si="15"/>
        <v>45718</v>
      </c>
    </row>
    <row r="36" spans="1:21" s="665" customFormat="1" ht="20.25" customHeight="1">
      <c r="A36" s="673">
        <f>G35+1</f>
        <v>45663</v>
      </c>
      <c r="B36" s="667">
        <f t="shared" si="13"/>
        <v>45664</v>
      </c>
      <c r="C36" s="667">
        <f t="shared" si="13"/>
        <v>45665</v>
      </c>
      <c r="D36" s="667">
        <f t="shared" si="13"/>
        <v>45666</v>
      </c>
      <c r="E36" s="667">
        <f t="shared" si="13"/>
        <v>45667</v>
      </c>
      <c r="F36" s="667">
        <f t="shared" si="13"/>
        <v>45668</v>
      </c>
      <c r="G36" s="668">
        <f t="shared" si="13"/>
        <v>45669</v>
      </c>
      <c r="H36" s="666">
        <f>N35+1</f>
        <v>45691</v>
      </c>
      <c r="I36" s="667">
        <f>H36+1</f>
        <v>45692</v>
      </c>
      <c r="J36" s="667">
        <f t="shared" si="14"/>
        <v>45693</v>
      </c>
      <c r="K36" s="667">
        <f t="shared" si="14"/>
        <v>45694</v>
      </c>
      <c r="L36" s="667">
        <f t="shared" si="14"/>
        <v>45695</v>
      </c>
      <c r="M36" s="667">
        <f t="shared" si="14"/>
        <v>45696</v>
      </c>
      <c r="N36" s="668">
        <f t="shared" si="14"/>
        <v>45697</v>
      </c>
      <c r="O36" s="666">
        <f>U35+1</f>
        <v>45719</v>
      </c>
      <c r="P36" s="667">
        <f t="shared" si="15"/>
        <v>45720</v>
      </c>
      <c r="Q36" s="667">
        <f t="shared" si="15"/>
        <v>45721</v>
      </c>
      <c r="R36" s="667">
        <f t="shared" si="15"/>
        <v>45722</v>
      </c>
      <c r="S36" s="667">
        <f t="shared" si="15"/>
        <v>45723</v>
      </c>
      <c r="T36" s="667">
        <f t="shared" si="15"/>
        <v>45724</v>
      </c>
      <c r="U36" s="668">
        <f t="shared" si="15"/>
        <v>45725</v>
      </c>
    </row>
    <row r="37" spans="1:21" s="665" customFormat="1" ht="20.25" customHeight="1">
      <c r="A37" s="673">
        <f>G36+1</f>
        <v>45670</v>
      </c>
      <c r="B37" s="667">
        <f t="shared" si="13"/>
        <v>45671</v>
      </c>
      <c r="C37" s="667">
        <f t="shared" si="13"/>
        <v>45672</v>
      </c>
      <c r="D37" s="667">
        <f t="shared" si="13"/>
        <v>45673</v>
      </c>
      <c r="E37" s="667">
        <f t="shared" si="13"/>
        <v>45674</v>
      </c>
      <c r="F37" s="667">
        <f t="shared" si="13"/>
        <v>45675</v>
      </c>
      <c r="G37" s="668">
        <f t="shared" si="13"/>
        <v>45676</v>
      </c>
      <c r="H37" s="666">
        <f>N36+1</f>
        <v>45698</v>
      </c>
      <c r="I37" s="667">
        <f>H37+1</f>
        <v>45699</v>
      </c>
      <c r="J37" s="667">
        <f t="shared" si="14"/>
        <v>45700</v>
      </c>
      <c r="K37" s="667">
        <f t="shared" si="14"/>
        <v>45701</v>
      </c>
      <c r="L37" s="667">
        <f t="shared" si="14"/>
        <v>45702</v>
      </c>
      <c r="M37" s="667">
        <f t="shared" si="14"/>
        <v>45703</v>
      </c>
      <c r="N37" s="668">
        <f t="shared" si="14"/>
        <v>45704</v>
      </c>
      <c r="O37" s="666">
        <f>U36+1</f>
        <v>45726</v>
      </c>
      <c r="P37" s="667">
        <f t="shared" si="15"/>
        <v>45727</v>
      </c>
      <c r="Q37" s="667">
        <f t="shared" si="15"/>
        <v>45728</v>
      </c>
      <c r="R37" s="667">
        <f t="shared" si="15"/>
        <v>45729</v>
      </c>
      <c r="S37" s="667">
        <f t="shared" si="15"/>
        <v>45730</v>
      </c>
      <c r="T37" s="667">
        <f t="shared" si="15"/>
        <v>45731</v>
      </c>
      <c r="U37" s="668">
        <f t="shared" si="15"/>
        <v>45732</v>
      </c>
    </row>
    <row r="38" spans="1:21" s="665" customFormat="1" ht="20.25" customHeight="1">
      <c r="A38" s="666">
        <f>G37+1</f>
        <v>45677</v>
      </c>
      <c r="B38" s="667">
        <f t="shared" si="13"/>
        <v>45678</v>
      </c>
      <c r="C38" s="667">
        <f t="shared" si="13"/>
        <v>45679</v>
      </c>
      <c r="D38" s="667">
        <f t="shared" si="13"/>
        <v>45680</v>
      </c>
      <c r="E38" s="667">
        <f t="shared" si="13"/>
        <v>45681</v>
      </c>
      <c r="F38" s="667">
        <f t="shared" si="13"/>
        <v>45682</v>
      </c>
      <c r="G38" s="668">
        <f t="shared" si="13"/>
        <v>45683</v>
      </c>
      <c r="H38" s="666">
        <f>N37+1</f>
        <v>45705</v>
      </c>
      <c r="I38" s="667">
        <f>H38+1</f>
        <v>45706</v>
      </c>
      <c r="J38" s="667">
        <f t="shared" si="14"/>
        <v>45707</v>
      </c>
      <c r="K38" s="667">
        <f t="shared" si="14"/>
        <v>45708</v>
      </c>
      <c r="L38" s="667">
        <f t="shared" si="14"/>
        <v>45709</v>
      </c>
      <c r="M38" s="667">
        <f t="shared" si="14"/>
        <v>45710</v>
      </c>
      <c r="N38" s="668">
        <f t="shared" si="14"/>
        <v>45711</v>
      </c>
      <c r="O38" s="666">
        <f>U37+1</f>
        <v>45733</v>
      </c>
      <c r="P38" s="669">
        <f t="shared" si="15"/>
        <v>45734</v>
      </c>
      <c r="Q38" s="667">
        <f t="shared" si="15"/>
        <v>45735</v>
      </c>
      <c r="R38" s="667">
        <f t="shared" si="15"/>
        <v>45736</v>
      </c>
      <c r="S38" s="667">
        <f t="shared" si="15"/>
        <v>45737</v>
      </c>
      <c r="T38" s="667">
        <f t="shared" si="15"/>
        <v>45738</v>
      </c>
      <c r="U38" s="668">
        <f t="shared" si="15"/>
        <v>45739</v>
      </c>
    </row>
    <row r="39" spans="1:21" s="665" customFormat="1" ht="20.25" customHeight="1">
      <c r="A39" s="666">
        <f>G38+1</f>
        <v>45684</v>
      </c>
      <c r="B39" s="667">
        <f t="shared" si="13"/>
        <v>45685</v>
      </c>
      <c r="C39" s="667">
        <f t="shared" si="13"/>
        <v>45686</v>
      </c>
      <c r="D39" s="667">
        <f t="shared" si="13"/>
        <v>45687</v>
      </c>
      <c r="E39" s="667">
        <f t="shared" si="13"/>
        <v>45688</v>
      </c>
      <c r="F39" s="667">
        <f t="shared" si="13"/>
        <v>45689</v>
      </c>
      <c r="G39" s="668">
        <f t="shared" si="13"/>
        <v>45690</v>
      </c>
      <c r="H39" s="666">
        <f>N38+1</f>
        <v>45712</v>
      </c>
      <c r="I39" s="667">
        <f>H39+1</f>
        <v>45713</v>
      </c>
      <c r="J39" s="667">
        <f t="shared" si="14"/>
        <v>45714</v>
      </c>
      <c r="K39" s="667">
        <f t="shared" si="14"/>
        <v>45715</v>
      </c>
      <c r="L39" s="667">
        <f t="shared" si="14"/>
        <v>45716</v>
      </c>
      <c r="M39" s="667">
        <f t="shared" si="14"/>
        <v>45717</v>
      </c>
      <c r="N39" s="668">
        <f t="shared" si="14"/>
        <v>45718</v>
      </c>
      <c r="O39" s="666">
        <f>U38+1</f>
        <v>45740</v>
      </c>
      <c r="P39" s="667">
        <f t="shared" si="15"/>
        <v>45741</v>
      </c>
      <c r="Q39" s="667">
        <f t="shared" si="15"/>
        <v>45742</v>
      </c>
      <c r="R39" s="667">
        <f t="shared" si="15"/>
        <v>45743</v>
      </c>
      <c r="S39" s="667">
        <f t="shared" si="15"/>
        <v>45744</v>
      </c>
      <c r="T39" s="667">
        <f t="shared" si="15"/>
        <v>45745</v>
      </c>
      <c r="U39" s="668">
        <f t="shared" si="15"/>
        <v>45746</v>
      </c>
    </row>
    <row r="40" spans="1:21" s="665" customFormat="1" ht="20.25" customHeight="1">
      <c r="A40" s="670">
        <f>G39+1</f>
        <v>45691</v>
      </c>
      <c r="B40" s="671">
        <f t="shared" si="13"/>
        <v>45692</v>
      </c>
      <c r="C40" s="671">
        <f t="shared" si="13"/>
        <v>45693</v>
      </c>
      <c r="D40" s="671">
        <f t="shared" si="13"/>
        <v>45694</v>
      </c>
      <c r="E40" s="671">
        <f t="shared" si="13"/>
        <v>45695</v>
      </c>
      <c r="F40" s="671">
        <f t="shared" si="13"/>
        <v>45696</v>
      </c>
      <c r="G40" s="672">
        <f t="shared" si="13"/>
        <v>45697</v>
      </c>
      <c r="H40" s="670"/>
      <c r="I40" s="671"/>
      <c r="J40" s="671"/>
      <c r="K40" s="671"/>
      <c r="L40" s="671"/>
      <c r="M40" s="671"/>
      <c r="N40" s="672"/>
      <c r="O40" s="670">
        <f>U39+1</f>
        <v>45747</v>
      </c>
      <c r="P40" s="671">
        <f t="shared" si="15"/>
        <v>45748</v>
      </c>
      <c r="Q40" s="671">
        <f t="shared" si="15"/>
        <v>45749</v>
      </c>
      <c r="R40" s="671">
        <f t="shared" si="15"/>
        <v>45750</v>
      </c>
      <c r="S40" s="671">
        <f t="shared" si="15"/>
        <v>45751</v>
      </c>
      <c r="T40" s="671">
        <f t="shared" si="15"/>
        <v>45752</v>
      </c>
      <c r="U40" s="672">
        <f t="shared" si="15"/>
        <v>45753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A1:U1"/>
    <mergeCell ref="A2:J2"/>
    <mergeCell ref="A6:B6"/>
    <mergeCell ref="C6:E6"/>
    <mergeCell ref="S6:U6"/>
    <mergeCell ref="C7:G7"/>
    <mergeCell ref="J7:N7"/>
    <mergeCell ref="Q7:U7"/>
  </mergeCells>
  <phoneticPr fontId="3"/>
  <conditionalFormatting sqref="A9:G10">
    <cfRule type="expression" dxfId="114" priority="1">
      <formula>NOT(AND(YEAR(A9)=$A$6,MONTH(A9)=$A$7))</formula>
    </cfRule>
  </conditionalFormatting>
  <conditionalFormatting sqref="A13:G14">
    <cfRule type="expression" dxfId="113" priority="21">
      <formula>NOT(AND(YEAR(A13)=$A$6,MONTH(A13)=$A$7))</formula>
    </cfRule>
  </conditionalFormatting>
  <conditionalFormatting sqref="A17:G18">
    <cfRule type="expression" dxfId="112" priority="9">
      <formula>NOT(AND(YEAR(A17)=$A$6,MONTH(A17)=$A$15))</formula>
    </cfRule>
  </conditionalFormatting>
  <conditionalFormatting sqref="A21:G22">
    <cfRule type="expression" dxfId="111" priority="13">
      <formula>NOT(AND(YEAR(A21)=$A$6,MONTH(A21)=$A$15))</formula>
    </cfRule>
  </conditionalFormatting>
  <conditionalFormatting sqref="A25:G26">
    <cfRule type="expression" dxfId="110" priority="6">
      <formula>NOT(AND(YEAR(A25)=$A$6,MONTH(A25)=$A$23))</formula>
    </cfRule>
  </conditionalFormatting>
  <conditionalFormatting sqref="A29:G30">
    <cfRule type="expression" dxfId="109" priority="16">
      <formula>NOT(AND(YEAR(A29)=$A$6,MONTH(A29)=$A$23))</formula>
    </cfRule>
  </conditionalFormatting>
  <conditionalFormatting sqref="A35:G36">
    <cfRule type="expression" dxfId="108" priority="3">
      <formula>NOT(AND(YEAR(A35)=$A$32,MONTH(A35)=$A$33))</formula>
    </cfRule>
  </conditionalFormatting>
  <conditionalFormatting sqref="A39:G40">
    <cfRule type="expression" dxfId="107" priority="20">
      <formula>NOT(AND(YEAR(A39)=$A$32,MONTH(A39)=$A$33))</formula>
    </cfRule>
  </conditionalFormatting>
  <conditionalFormatting sqref="H9:N10">
    <cfRule type="expression" dxfId="106" priority="22">
      <formula>NOT(AND(YEAR(H9)=$A$6,MONTH(H9)=$H$7))</formula>
    </cfRule>
  </conditionalFormatting>
  <conditionalFormatting sqref="H13:N14">
    <cfRule type="expression" dxfId="105" priority="11">
      <formula>NOT(AND(YEAR(H13)=$A$6,MONTH(H13)=$H$7))</formula>
    </cfRule>
  </conditionalFormatting>
  <conditionalFormatting sqref="H17:N18">
    <cfRule type="expression" dxfId="104" priority="8">
      <formula>NOT(AND(YEAR(H17)=$A$6,MONTH(H17)=$H$15))</formula>
    </cfRule>
  </conditionalFormatting>
  <conditionalFormatting sqref="H21:N22">
    <cfRule type="expression" dxfId="103" priority="14">
      <formula>NOT(AND(YEAR(H21)=$A$6,MONTH(H21)=$H$15))</formula>
    </cfRule>
  </conditionalFormatting>
  <conditionalFormatting sqref="H25:N26">
    <cfRule type="expression" dxfId="102" priority="5">
      <formula>NOT(AND(YEAR(H25)=$A$6,MONTH(H25)=$H$23))</formula>
    </cfRule>
  </conditionalFormatting>
  <conditionalFormatting sqref="H29:N30">
    <cfRule type="expression" dxfId="101" priority="17">
      <formula>NOT(AND(YEAR(H29)=$A$6,MONTH(H29)=$H$23))</formula>
    </cfRule>
  </conditionalFormatting>
  <conditionalFormatting sqref="H35:N36 H39:N40">
    <cfRule type="expression" dxfId="100" priority="19">
      <formula>NOT(AND(YEAR(H35)=$A$32,MONTH(H35)=$H$33))</formula>
    </cfRule>
  </conditionalFormatting>
  <conditionalFormatting sqref="I31:O31">
    <cfRule type="expression" dxfId="99" priority="23">
      <formula>NOT(AND(YEAR(I31)=$A$6,MONTH(I31)=$A$23))</formula>
    </cfRule>
  </conditionalFormatting>
  <conditionalFormatting sqref="O9:U10">
    <cfRule type="expression" dxfId="98" priority="10">
      <formula>NOT(AND(YEAR(O9)=$A$6,MONTH(O9)=$O$7))</formula>
    </cfRule>
  </conditionalFormatting>
  <conditionalFormatting sqref="O13:U14">
    <cfRule type="expression" dxfId="97" priority="12">
      <formula>NOT(AND(YEAR(O13)=$A$6,MONTH(O13)=$O$7))</formula>
    </cfRule>
  </conditionalFormatting>
  <conditionalFormatting sqref="O17:U18">
    <cfRule type="expression" dxfId="96" priority="7">
      <formula>NOT(AND(YEAR(O17)=$A$6,MONTH(O17)=$O$15))</formula>
    </cfRule>
  </conditionalFormatting>
  <conditionalFormatting sqref="O21:U22">
    <cfRule type="expression" dxfId="95" priority="15">
      <formula>NOT(AND(YEAR(O21)=$A$6,MONTH(O21)=$O$15))</formula>
    </cfRule>
  </conditionalFormatting>
  <conditionalFormatting sqref="O25:U26">
    <cfRule type="expression" dxfId="94" priority="4">
      <formula>NOT(AND(YEAR(O25)=$A$6,MONTH(O25)=$O$23))</formula>
    </cfRule>
  </conditionalFormatting>
  <conditionalFormatting sqref="O29:U30">
    <cfRule type="expression" dxfId="93" priority="18">
      <formula>NOT(AND(YEAR(O29)=$A$6,MONTH(O29)=$O$23))</formula>
    </cfRule>
  </conditionalFormatting>
  <conditionalFormatting sqref="O35:U36 O39:U40">
    <cfRule type="expression" dxfId="92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4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1A0E7-2190-4F3C-9CCF-FFA70557FBB8}">
  <sheetPr>
    <pageSetUpPr fitToPage="1"/>
  </sheetPr>
  <dimension ref="A1:W40"/>
  <sheetViews>
    <sheetView showGridLines="0" view="pageBreakPreview" zoomScaleNormal="100" zoomScaleSheetLayoutView="100" workbookViewId="0">
      <selection activeCell="W36" sqref="W36"/>
    </sheetView>
  </sheetViews>
  <sheetFormatPr defaultColWidth="9.81640625" defaultRowHeight="13"/>
  <cols>
    <col min="1" max="21" width="5" style="648" customWidth="1"/>
    <col min="22" max="22" width="9.81640625" style="648"/>
    <col min="23" max="23" width="11.1796875" style="648" bestFit="1" customWidth="1"/>
    <col min="24" max="25" width="9.81640625" style="648" customWidth="1"/>
    <col min="26" max="16384" width="9.81640625" style="648"/>
  </cols>
  <sheetData>
    <row r="1" spans="1:23" ht="45" customHeight="1">
      <c r="A1" s="647" t="s">
        <v>259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  <c r="P1" s="647"/>
      <c r="Q1" s="647"/>
      <c r="R1" s="647"/>
      <c r="S1" s="647"/>
      <c r="T1" s="647"/>
      <c r="U1" s="647"/>
    </row>
    <row r="2" spans="1:23" ht="14">
      <c r="A2" s="649" t="s">
        <v>246</v>
      </c>
      <c r="B2" s="649"/>
      <c r="C2" s="649"/>
      <c r="D2" s="649"/>
      <c r="E2" s="649"/>
      <c r="F2" s="649"/>
      <c r="G2" s="649"/>
      <c r="H2" s="649"/>
      <c r="I2" s="649"/>
      <c r="J2" s="649"/>
    </row>
    <row r="3" spans="1:23" ht="11.25" customHeight="1"/>
    <row r="4" spans="1:23" ht="14">
      <c r="A4" s="650" t="s">
        <v>247</v>
      </c>
    </row>
    <row r="5" spans="1:23" ht="10.5" customHeight="1"/>
    <row r="6" spans="1:23" ht="16.5">
      <c r="A6" s="651">
        <v>2024</v>
      </c>
      <c r="B6" s="651"/>
      <c r="C6" s="652">
        <f>DATE(A6,A7,1)</f>
        <v>45383</v>
      </c>
      <c r="D6" s="652"/>
      <c r="E6" s="652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4" t="s">
        <v>248</v>
      </c>
      <c r="T6" s="654"/>
      <c r="U6" s="654"/>
      <c r="W6" s="655"/>
    </row>
    <row r="7" spans="1:23" ht="20.25" customHeight="1">
      <c r="A7" s="656">
        <v>4</v>
      </c>
      <c r="B7" s="657" t="s">
        <v>249</v>
      </c>
      <c r="C7" s="658" t="s">
        <v>250</v>
      </c>
      <c r="D7" s="658"/>
      <c r="E7" s="658"/>
      <c r="F7" s="658"/>
      <c r="G7" s="659"/>
      <c r="H7" s="656">
        <v>5</v>
      </c>
      <c r="I7" s="657" t="s">
        <v>249</v>
      </c>
      <c r="J7" s="658" t="s">
        <v>250</v>
      </c>
      <c r="K7" s="658"/>
      <c r="L7" s="658"/>
      <c r="M7" s="658"/>
      <c r="N7" s="659"/>
      <c r="O7" s="656">
        <v>6</v>
      </c>
      <c r="P7" s="657" t="s">
        <v>249</v>
      </c>
      <c r="Q7" s="658" t="s">
        <v>250</v>
      </c>
      <c r="R7" s="658"/>
      <c r="S7" s="658"/>
      <c r="T7" s="658"/>
      <c r="U7" s="659"/>
    </row>
    <row r="8" spans="1:23" ht="20.25" customHeight="1">
      <c r="A8" s="660" t="s">
        <v>251</v>
      </c>
      <c r="B8" s="660" t="s">
        <v>252</v>
      </c>
      <c r="C8" s="660" t="s">
        <v>253</v>
      </c>
      <c r="D8" s="660" t="s">
        <v>254</v>
      </c>
      <c r="E8" s="660" t="s">
        <v>36</v>
      </c>
      <c r="F8" s="660" t="s">
        <v>255</v>
      </c>
      <c r="G8" s="661" t="s">
        <v>123</v>
      </c>
      <c r="H8" s="660" t="s">
        <v>120</v>
      </c>
      <c r="I8" s="660" t="s">
        <v>252</v>
      </c>
      <c r="J8" s="660" t="s">
        <v>253</v>
      </c>
      <c r="K8" s="660" t="s">
        <v>254</v>
      </c>
      <c r="L8" s="660" t="s">
        <v>36</v>
      </c>
      <c r="M8" s="660" t="s">
        <v>255</v>
      </c>
      <c r="N8" s="661" t="s">
        <v>123</v>
      </c>
      <c r="O8" s="660" t="s">
        <v>120</v>
      </c>
      <c r="P8" s="660" t="s">
        <v>252</v>
      </c>
      <c r="Q8" s="660" t="s">
        <v>253</v>
      </c>
      <c r="R8" s="660" t="s">
        <v>254</v>
      </c>
      <c r="S8" s="660" t="s">
        <v>36</v>
      </c>
      <c r="T8" s="660" t="s">
        <v>255</v>
      </c>
      <c r="U8" s="661" t="s">
        <v>123</v>
      </c>
    </row>
    <row r="9" spans="1:23" s="665" customFormat="1" ht="20.25" customHeight="1">
      <c r="A9" s="662">
        <f>DATE($A$6,A7,1)-WEEKDAY(DATE($A$6,A7,1),2)+1</f>
        <v>45383</v>
      </c>
      <c r="B9" s="663">
        <f t="shared" ref="B9:G14" si="0">A9+1</f>
        <v>45384</v>
      </c>
      <c r="C9" s="663">
        <f t="shared" si="0"/>
        <v>45385</v>
      </c>
      <c r="D9" s="663">
        <f t="shared" si="0"/>
        <v>45386</v>
      </c>
      <c r="E9" s="663">
        <f>D9+1</f>
        <v>45387</v>
      </c>
      <c r="F9" s="663">
        <f t="shared" si="0"/>
        <v>45388</v>
      </c>
      <c r="G9" s="664">
        <f t="shared" si="0"/>
        <v>45389</v>
      </c>
      <c r="H9" s="662">
        <f>DATE($A$6,H7,1)-WEEKDAY(DATE($A$6,H7,1),2)+1</f>
        <v>45411</v>
      </c>
      <c r="I9" s="663">
        <f>H9+1</f>
        <v>45412</v>
      </c>
      <c r="J9" s="663">
        <f t="shared" ref="J9:N14" si="1">I9+1</f>
        <v>45413</v>
      </c>
      <c r="K9" s="663">
        <f>J9+1</f>
        <v>45414</v>
      </c>
      <c r="L9" s="663">
        <f>K9+1</f>
        <v>45415</v>
      </c>
      <c r="M9" s="663">
        <f t="shared" si="1"/>
        <v>45416</v>
      </c>
      <c r="N9" s="664">
        <f>M9+1</f>
        <v>45417</v>
      </c>
      <c r="O9" s="662">
        <f>DATE($A$6,$O$7,1)-WEEKDAY(DATE($A$6,O7,1),2)+1</f>
        <v>45439</v>
      </c>
      <c r="P9" s="663">
        <f t="shared" ref="P9:U14" si="2">O9+1</f>
        <v>45440</v>
      </c>
      <c r="Q9" s="663">
        <f t="shared" si="2"/>
        <v>45441</v>
      </c>
      <c r="R9" s="663">
        <f t="shared" si="2"/>
        <v>45442</v>
      </c>
      <c r="S9" s="663">
        <f t="shared" si="2"/>
        <v>45443</v>
      </c>
      <c r="T9" s="663">
        <f t="shared" si="2"/>
        <v>45444</v>
      </c>
      <c r="U9" s="664">
        <f t="shared" si="2"/>
        <v>45445</v>
      </c>
    </row>
    <row r="10" spans="1:23" s="665" customFormat="1" ht="20.25" customHeight="1">
      <c r="A10" s="666">
        <f>G9+1</f>
        <v>45390</v>
      </c>
      <c r="B10" s="667">
        <f t="shared" si="0"/>
        <v>45391</v>
      </c>
      <c r="C10" s="667">
        <f t="shared" si="0"/>
        <v>45392</v>
      </c>
      <c r="D10" s="667">
        <f t="shared" si="0"/>
        <v>45393</v>
      </c>
      <c r="E10" s="667">
        <f t="shared" si="0"/>
        <v>45394</v>
      </c>
      <c r="F10" s="667">
        <f t="shared" si="0"/>
        <v>45395</v>
      </c>
      <c r="G10" s="668">
        <f t="shared" si="0"/>
        <v>45396</v>
      </c>
      <c r="H10" s="666">
        <f>N9+1</f>
        <v>45418</v>
      </c>
      <c r="I10" s="669">
        <f t="shared" ref="I10:I14" si="3">H10+1</f>
        <v>45419</v>
      </c>
      <c r="J10" s="669">
        <f t="shared" si="1"/>
        <v>45420</v>
      </c>
      <c r="K10" s="669">
        <f t="shared" si="1"/>
        <v>45421</v>
      </c>
      <c r="L10" s="667">
        <f t="shared" si="1"/>
        <v>45422</v>
      </c>
      <c r="M10" s="667">
        <f t="shared" si="1"/>
        <v>45423</v>
      </c>
      <c r="N10" s="668">
        <f t="shared" si="1"/>
        <v>45424</v>
      </c>
      <c r="O10" s="666">
        <f>U9+1</f>
        <v>45446</v>
      </c>
      <c r="P10" s="667">
        <f t="shared" si="2"/>
        <v>45447</v>
      </c>
      <c r="Q10" s="667">
        <f t="shared" si="2"/>
        <v>45448</v>
      </c>
      <c r="R10" s="667">
        <f t="shared" si="2"/>
        <v>45449</v>
      </c>
      <c r="S10" s="667">
        <f t="shared" si="2"/>
        <v>45450</v>
      </c>
      <c r="T10" s="667">
        <f t="shared" si="2"/>
        <v>45451</v>
      </c>
      <c r="U10" s="668">
        <f t="shared" si="2"/>
        <v>45452</v>
      </c>
    </row>
    <row r="11" spans="1:23" s="665" customFormat="1" ht="20.25" customHeight="1">
      <c r="A11" s="666">
        <f>G10+1</f>
        <v>45397</v>
      </c>
      <c r="B11" s="667">
        <f t="shared" si="0"/>
        <v>45398</v>
      </c>
      <c r="C11" s="667">
        <f t="shared" si="0"/>
        <v>45399</v>
      </c>
      <c r="D11" s="667">
        <f t="shared" si="0"/>
        <v>45400</v>
      </c>
      <c r="E11" s="667">
        <f t="shared" si="0"/>
        <v>45401</v>
      </c>
      <c r="F11" s="667">
        <f t="shared" si="0"/>
        <v>45402</v>
      </c>
      <c r="G11" s="668">
        <f t="shared" si="0"/>
        <v>45403</v>
      </c>
      <c r="H11" s="666">
        <f>N10+1</f>
        <v>45425</v>
      </c>
      <c r="I11" s="667">
        <f t="shared" si="3"/>
        <v>45426</v>
      </c>
      <c r="J11" s="667">
        <f t="shared" si="1"/>
        <v>45427</v>
      </c>
      <c r="K11" s="667">
        <f t="shared" si="1"/>
        <v>45428</v>
      </c>
      <c r="L11" s="667">
        <f t="shared" si="1"/>
        <v>45429</v>
      </c>
      <c r="M11" s="667">
        <f t="shared" si="1"/>
        <v>45430</v>
      </c>
      <c r="N11" s="668">
        <f t="shared" si="1"/>
        <v>45431</v>
      </c>
      <c r="O11" s="666">
        <f>U10+1</f>
        <v>45453</v>
      </c>
      <c r="P11" s="667">
        <f t="shared" si="2"/>
        <v>45454</v>
      </c>
      <c r="Q11" s="667">
        <f t="shared" si="2"/>
        <v>45455</v>
      </c>
      <c r="R11" s="667">
        <f t="shared" si="2"/>
        <v>45456</v>
      </c>
      <c r="S11" s="667">
        <f t="shared" si="2"/>
        <v>45457</v>
      </c>
      <c r="T11" s="667">
        <f t="shared" si="2"/>
        <v>45458</v>
      </c>
      <c r="U11" s="668">
        <f t="shared" si="2"/>
        <v>45459</v>
      </c>
    </row>
    <row r="12" spans="1:23" s="665" customFormat="1" ht="20.25" customHeight="1">
      <c r="A12" s="666">
        <f>G11+1</f>
        <v>45404</v>
      </c>
      <c r="B12" s="667">
        <f t="shared" si="0"/>
        <v>45405</v>
      </c>
      <c r="C12" s="667">
        <f t="shared" si="0"/>
        <v>45406</v>
      </c>
      <c r="D12" s="667">
        <f t="shared" si="0"/>
        <v>45407</v>
      </c>
      <c r="E12" s="667">
        <f t="shared" si="0"/>
        <v>45408</v>
      </c>
      <c r="F12" s="667">
        <f t="shared" si="0"/>
        <v>45409</v>
      </c>
      <c r="G12" s="668">
        <f t="shared" si="0"/>
        <v>45410</v>
      </c>
      <c r="H12" s="666">
        <f>N11+1</f>
        <v>45432</v>
      </c>
      <c r="I12" s="667">
        <f t="shared" si="3"/>
        <v>45433</v>
      </c>
      <c r="J12" s="667">
        <f t="shared" si="1"/>
        <v>45434</v>
      </c>
      <c r="K12" s="667">
        <f t="shared" si="1"/>
        <v>45435</v>
      </c>
      <c r="L12" s="667">
        <f t="shared" si="1"/>
        <v>45436</v>
      </c>
      <c r="M12" s="667">
        <f t="shared" si="1"/>
        <v>45437</v>
      </c>
      <c r="N12" s="668">
        <f t="shared" si="1"/>
        <v>45438</v>
      </c>
      <c r="O12" s="666">
        <f>U11+1</f>
        <v>45460</v>
      </c>
      <c r="P12" s="667">
        <f t="shared" si="2"/>
        <v>45461</v>
      </c>
      <c r="Q12" s="667">
        <f t="shared" si="2"/>
        <v>45462</v>
      </c>
      <c r="R12" s="667">
        <f t="shared" si="2"/>
        <v>45463</v>
      </c>
      <c r="S12" s="667">
        <f t="shared" si="2"/>
        <v>45464</v>
      </c>
      <c r="T12" s="667">
        <f t="shared" si="2"/>
        <v>45465</v>
      </c>
      <c r="U12" s="668">
        <f t="shared" si="2"/>
        <v>45466</v>
      </c>
    </row>
    <row r="13" spans="1:23" s="665" customFormat="1" ht="20.25" customHeight="1">
      <c r="A13" s="666">
        <f>G12+1</f>
        <v>45411</v>
      </c>
      <c r="B13" s="667">
        <f t="shared" si="0"/>
        <v>45412</v>
      </c>
      <c r="C13" s="667">
        <f t="shared" si="0"/>
        <v>45413</v>
      </c>
      <c r="D13" s="667">
        <f t="shared" si="0"/>
        <v>45414</v>
      </c>
      <c r="E13" s="669">
        <f t="shared" si="0"/>
        <v>45415</v>
      </c>
      <c r="F13" s="667">
        <f t="shared" si="0"/>
        <v>45416</v>
      </c>
      <c r="G13" s="668">
        <f t="shared" si="0"/>
        <v>45417</v>
      </c>
      <c r="H13" s="666">
        <f>N12+1</f>
        <v>45439</v>
      </c>
      <c r="I13" s="667">
        <f t="shared" si="3"/>
        <v>45440</v>
      </c>
      <c r="J13" s="667">
        <f t="shared" si="1"/>
        <v>45441</v>
      </c>
      <c r="K13" s="667">
        <f t="shared" si="1"/>
        <v>45442</v>
      </c>
      <c r="L13" s="667">
        <f t="shared" si="1"/>
        <v>45443</v>
      </c>
      <c r="M13" s="667">
        <f t="shared" si="1"/>
        <v>45444</v>
      </c>
      <c r="N13" s="668">
        <f t="shared" si="1"/>
        <v>45445</v>
      </c>
      <c r="O13" s="666">
        <f>U12+1</f>
        <v>45467</v>
      </c>
      <c r="P13" s="667">
        <f t="shared" si="2"/>
        <v>45468</v>
      </c>
      <c r="Q13" s="667">
        <f t="shared" si="2"/>
        <v>45469</v>
      </c>
      <c r="R13" s="667">
        <f t="shared" si="2"/>
        <v>45470</v>
      </c>
      <c r="S13" s="667">
        <f t="shared" si="2"/>
        <v>45471</v>
      </c>
      <c r="T13" s="667">
        <f t="shared" si="2"/>
        <v>45472</v>
      </c>
      <c r="U13" s="668">
        <f t="shared" si="2"/>
        <v>45473</v>
      </c>
    </row>
    <row r="14" spans="1:23" s="665" customFormat="1" ht="20.25" customHeight="1">
      <c r="A14" s="670">
        <f>G13+1</f>
        <v>45418</v>
      </c>
      <c r="B14" s="671">
        <f t="shared" si="0"/>
        <v>45419</v>
      </c>
      <c r="C14" s="671">
        <f t="shared" si="0"/>
        <v>45420</v>
      </c>
      <c r="D14" s="671">
        <f t="shared" si="0"/>
        <v>45421</v>
      </c>
      <c r="E14" s="671">
        <f t="shared" si="0"/>
        <v>45422</v>
      </c>
      <c r="F14" s="671">
        <f t="shared" si="0"/>
        <v>45423</v>
      </c>
      <c r="G14" s="672">
        <f t="shared" si="0"/>
        <v>45424</v>
      </c>
      <c r="H14" s="670">
        <f>N13+1</f>
        <v>45446</v>
      </c>
      <c r="I14" s="671">
        <f t="shared" si="3"/>
        <v>45447</v>
      </c>
      <c r="J14" s="671">
        <f t="shared" si="1"/>
        <v>45448</v>
      </c>
      <c r="K14" s="671">
        <f t="shared" si="1"/>
        <v>45449</v>
      </c>
      <c r="L14" s="671">
        <f t="shared" si="1"/>
        <v>45450</v>
      </c>
      <c r="M14" s="671">
        <f t="shared" si="1"/>
        <v>45451</v>
      </c>
      <c r="N14" s="672">
        <f t="shared" si="1"/>
        <v>45452</v>
      </c>
      <c r="O14" s="670">
        <f>U13+1</f>
        <v>45474</v>
      </c>
      <c r="P14" s="671">
        <f t="shared" si="2"/>
        <v>45475</v>
      </c>
      <c r="Q14" s="671">
        <f t="shared" ref="Q14" si="4">W13+1</f>
        <v>1</v>
      </c>
      <c r="R14" s="671">
        <f>X13+1</f>
        <v>1</v>
      </c>
      <c r="S14" s="671">
        <f>Y13+1</f>
        <v>1</v>
      </c>
      <c r="T14" s="671">
        <f>Z13+1</f>
        <v>1</v>
      </c>
      <c r="U14" s="672">
        <f>AA13+1</f>
        <v>1</v>
      </c>
    </row>
    <row r="15" spans="1:23" ht="20.25" customHeight="1">
      <c r="A15" s="656">
        <v>7</v>
      </c>
      <c r="B15" s="657" t="s">
        <v>249</v>
      </c>
      <c r="C15" s="658" t="s">
        <v>250</v>
      </c>
      <c r="D15" s="658"/>
      <c r="E15" s="658"/>
      <c r="F15" s="658"/>
      <c r="G15" s="659"/>
      <c r="H15" s="656">
        <v>8</v>
      </c>
      <c r="I15" s="657" t="s">
        <v>249</v>
      </c>
      <c r="J15" s="658" t="s">
        <v>250</v>
      </c>
      <c r="K15" s="658"/>
      <c r="L15" s="658"/>
      <c r="M15" s="658"/>
      <c r="N15" s="659"/>
      <c r="O15" s="656">
        <v>9</v>
      </c>
      <c r="P15" s="657" t="s">
        <v>249</v>
      </c>
      <c r="Q15" s="658" t="s">
        <v>250</v>
      </c>
      <c r="R15" s="658"/>
      <c r="S15" s="658"/>
      <c r="T15" s="658"/>
      <c r="U15" s="659"/>
    </row>
    <row r="16" spans="1:23" ht="20.25" customHeight="1">
      <c r="A16" s="660" t="s">
        <v>251</v>
      </c>
      <c r="B16" s="660" t="s">
        <v>252</v>
      </c>
      <c r="C16" s="660" t="s">
        <v>253</v>
      </c>
      <c r="D16" s="660" t="s">
        <v>254</v>
      </c>
      <c r="E16" s="660" t="s">
        <v>36</v>
      </c>
      <c r="F16" s="660" t="s">
        <v>255</v>
      </c>
      <c r="G16" s="661" t="s">
        <v>123</v>
      </c>
      <c r="H16" s="660" t="s">
        <v>120</v>
      </c>
      <c r="I16" s="660" t="s">
        <v>252</v>
      </c>
      <c r="J16" s="660" t="s">
        <v>253</v>
      </c>
      <c r="K16" s="660" t="s">
        <v>254</v>
      </c>
      <c r="L16" s="660" t="s">
        <v>36</v>
      </c>
      <c r="M16" s="660" t="s">
        <v>255</v>
      </c>
      <c r="N16" s="661" t="s">
        <v>123</v>
      </c>
      <c r="O16" s="660" t="s">
        <v>120</v>
      </c>
      <c r="P16" s="660" t="s">
        <v>252</v>
      </c>
      <c r="Q16" s="660" t="s">
        <v>253</v>
      </c>
      <c r="R16" s="660" t="s">
        <v>254</v>
      </c>
      <c r="S16" s="660" t="s">
        <v>36</v>
      </c>
      <c r="T16" s="660" t="s">
        <v>255</v>
      </c>
      <c r="U16" s="661" t="s">
        <v>123</v>
      </c>
    </row>
    <row r="17" spans="1:21" s="665" customFormat="1" ht="20.25" customHeight="1">
      <c r="A17" s="662">
        <f>DATE($A$6,A15,1)-WEEKDAY(DATE($A$6,A15,1),2)+1</f>
        <v>45474</v>
      </c>
      <c r="B17" s="663">
        <f t="shared" ref="B17:G22" si="5">A17+1</f>
        <v>45475</v>
      </c>
      <c r="C17" s="663">
        <f t="shared" si="5"/>
        <v>45476</v>
      </c>
      <c r="D17" s="663">
        <f t="shared" si="5"/>
        <v>45477</v>
      </c>
      <c r="E17" s="663">
        <f t="shared" si="5"/>
        <v>45478</v>
      </c>
      <c r="F17" s="663">
        <f t="shared" si="5"/>
        <v>45479</v>
      </c>
      <c r="G17" s="664">
        <f t="shared" si="5"/>
        <v>45480</v>
      </c>
      <c r="H17" s="662">
        <f>DATE($A$6,H15,1)-WEEKDAY(DATE($A$6,H15,1),2)+1</f>
        <v>45502</v>
      </c>
      <c r="I17" s="663">
        <f t="shared" ref="I17:N22" si="6">H17+1</f>
        <v>45503</v>
      </c>
      <c r="J17" s="663">
        <f t="shared" si="6"/>
        <v>45504</v>
      </c>
      <c r="K17" s="663">
        <f t="shared" si="6"/>
        <v>45505</v>
      </c>
      <c r="L17" s="663">
        <f t="shared" si="6"/>
        <v>45506</v>
      </c>
      <c r="M17" s="663">
        <f t="shared" si="6"/>
        <v>45507</v>
      </c>
      <c r="N17" s="664">
        <f t="shared" si="6"/>
        <v>45508</v>
      </c>
      <c r="O17" s="662">
        <f>DATE($A$6,O15,1)-WEEKDAY(DATE($A$6,O15,1),2)+1</f>
        <v>45530</v>
      </c>
      <c r="P17" s="663">
        <f t="shared" ref="P17:U22" si="7">O17+1</f>
        <v>45531</v>
      </c>
      <c r="Q17" s="663">
        <f t="shared" si="7"/>
        <v>45532</v>
      </c>
      <c r="R17" s="663">
        <f t="shared" si="7"/>
        <v>45533</v>
      </c>
      <c r="S17" s="663">
        <f t="shared" si="7"/>
        <v>45534</v>
      </c>
      <c r="T17" s="663">
        <f t="shared" si="7"/>
        <v>45535</v>
      </c>
      <c r="U17" s="664">
        <f t="shared" si="7"/>
        <v>45536</v>
      </c>
    </row>
    <row r="18" spans="1:21" s="665" customFormat="1" ht="20.25" customHeight="1">
      <c r="A18" s="666">
        <f>G17+1</f>
        <v>45481</v>
      </c>
      <c r="B18" s="667">
        <f t="shared" si="5"/>
        <v>45482</v>
      </c>
      <c r="C18" s="667">
        <f t="shared" si="5"/>
        <v>45483</v>
      </c>
      <c r="D18" s="667">
        <f t="shared" si="5"/>
        <v>45484</v>
      </c>
      <c r="E18" s="667">
        <f t="shared" si="5"/>
        <v>45485</v>
      </c>
      <c r="F18" s="667">
        <f t="shared" si="5"/>
        <v>45486</v>
      </c>
      <c r="G18" s="668">
        <f t="shared" si="5"/>
        <v>45487</v>
      </c>
      <c r="H18" s="666">
        <f>N17+1</f>
        <v>45509</v>
      </c>
      <c r="I18" s="667">
        <f t="shared" si="6"/>
        <v>45510</v>
      </c>
      <c r="J18" s="667">
        <f t="shared" si="6"/>
        <v>45511</v>
      </c>
      <c r="K18" s="669">
        <f t="shared" si="6"/>
        <v>45512</v>
      </c>
      <c r="L18" s="667">
        <f t="shared" si="6"/>
        <v>45513</v>
      </c>
      <c r="M18" s="667">
        <f t="shared" si="6"/>
        <v>45514</v>
      </c>
      <c r="N18" s="668">
        <f t="shared" si="6"/>
        <v>45515</v>
      </c>
      <c r="O18" s="666">
        <f>U17+1</f>
        <v>45537</v>
      </c>
      <c r="P18" s="667">
        <f t="shared" si="7"/>
        <v>45538</v>
      </c>
      <c r="Q18" s="667">
        <f t="shared" si="7"/>
        <v>45539</v>
      </c>
      <c r="R18" s="667">
        <f t="shared" si="7"/>
        <v>45540</v>
      </c>
      <c r="S18" s="667">
        <f t="shared" si="7"/>
        <v>45541</v>
      </c>
      <c r="T18" s="667">
        <f t="shared" si="7"/>
        <v>45542</v>
      </c>
      <c r="U18" s="668">
        <f t="shared" si="7"/>
        <v>45543</v>
      </c>
    </row>
    <row r="19" spans="1:21" s="665" customFormat="1" ht="20.25" customHeight="1">
      <c r="A19" s="666">
        <f>G18+1</f>
        <v>45488</v>
      </c>
      <c r="B19" s="667">
        <f t="shared" si="5"/>
        <v>45489</v>
      </c>
      <c r="C19" s="667">
        <f t="shared" si="5"/>
        <v>45490</v>
      </c>
      <c r="D19" s="667">
        <f t="shared" si="5"/>
        <v>45491</v>
      </c>
      <c r="E19" s="667">
        <f t="shared" si="5"/>
        <v>45492</v>
      </c>
      <c r="F19" s="667">
        <f t="shared" si="5"/>
        <v>45493</v>
      </c>
      <c r="G19" s="668">
        <f t="shared" si="5"/>
        <v>45494</v>
      </c>
      <c r="H19" s="666">
        <f>N18+1</f>
        <v>45516</v>
      </c>
      <c r="I19" s="667">
        <f t="shared" si="6"/>
        <v>45517</v>
      </c>
      <c r="J19" s="667">
        <f t="shared" si="6"/>
        <v>45518</v>
      </c>
      <c r="K19" s="667">
        <f t="shared" si="6"/>
        <v>45519</v>
      </c>
      <c r="L19" s="667">
        <f t="shared" si="6"/>
        <v>45520</v>
      </c>
      <c r="M19" s="667">
        <f t="shared" si="6"/>
        <v>45521</v>
      </c>
      <c r="N19" s="668">
        <f t="shared" si="6"/>
        <v>45522</v>
      </c>
      <c r="O19" s="666">
        <f>U18+1</f>
        <v>45544</v>
      </c>
      <c r="P19" s="667">
        <f t="shared" si="7"/>
        <v>45545</v>
      </c>
      <c r="Q19" s="667">
        <f t="shared" si="7"/>
        <v>45546</v>
      </c>
      <c r="R19" s="667">
        <f t="shared" si="7"/>
        <v>45547</v>
      </c>
      <c r="S19" s="667">
        <f t="shared" si="7"/>
        <v>45548</v>
      </c>
      <c r="T19" s="667">
        <f t="shared" si="7"/>
        <v>45549</v>
      </c>
      <c r="U19" s="668">
        <f t="shared" si="7"/>
        <v>45550</v>
      </c>
    </row>
    <row r="20" spans="1:21" s="665" customFormat="1" ht="20.25" customHeight="1">
      <c r="A20" s="673">
        <f>G19+1</f>
        <v>45495</v>
      </c>
      <c r="B20" s="667">
        <f t="shared" si="5"/>
        <v>45496</v>
      </c>
      <c r="C20" s="667">
        <f t="shared" si="5"/>
        <v>45497</v>
      </c>
      <c r="D20" s="667">
        <f t="shared" si="5"/>
        <v>45498</v>
      </c>
      <c r="E20" s="667">
        <f t="shared" si="5"/>
        <v>45499</v>
      </c>
      <c r="F20" s="667">
        <f t="shared" si="5"/>
        <v>45500</v>
      </c>
      <c r="G20" s="668">
        <f t="shared" si="5"/>
        <v>45501</v>
      </c>
      <c r="H20" s="666">
        <f>N19+1</f>
        <v>45523</v>
      </c>
      <c r="I20" s="667">
        <f t="shared" si="6"/>
        <v>45524</v>
      </c>
      <c r="J20" s="667">
        <f t="shared" si="6"/>
        <v>45525</v>
      </c>
      <c r="K20" s="667">
        <f t="shared" si="6"/>
        <v>45526</v>
      </c>
      <c r="L20" s="667">
        <f t="shared" si="6"/>
        <v>45527</v>
      </c>
      <c r="M20" s="667">
        <f t="shared" si="6"/>
        <v>45528</v>
      </c>
      <c r="N20" s="668">
        <f t="shared" si="6"/>
        <v>45529</v>
      </c>
      <c r="O20" s="673">
        <f>U19+1</f>
        <v>45551</v>
      </c>
      <c r="P20" s="667">
        <f t="shared" si="7"/>
        <v>45552</v>
      </c>
      <c r="Q20" s="667">
        <f t="shared" si="7"/>
        <v>45553</v>
      </c>
      <c r="R20" s="667">
        <f t="shared" si="7"/>
        <v>45554</v>
      </c>
      <c r="S20" s="669">
        <f t="shared" si="7"/>
        <v>45555</v>
      </c>
      <c r="T20" s="667">
        <f t="shared" si="7"/>
        <v>45556</v>
      </c>
      <c r="U20" s="668">
        <f t="shared" si="7"/>
        <v>45557</v>
      </c>
    </row>
    <row r="21" spans="1:21" s="665" customFormat="1" ht="20.25" customHeight="1">
      <c r="A21" s="666">
        <f>G20+1</f>
        <v>45502</v>
      </c>
      <c r="B21" s="667">
        <f t="shared" si="5"/>
        <v>45503</v>
      </c>
      <c r="C21" s="667">
        <f t="shared" si="5"/>
        <v>45504</v>
      </c>
      <c r="D21" s="667">
        <f t="shared" si="5"/>
        <v>45505</v>
      </c>
      <c r="E21" s="667">
        <f t="shared" si="5"/>
        <v>45506</v>
      </c>
      <c r="F21" s="667">
        <f t="shared" si="5"/>
        <v>45507</v>
      </c>
      <c r="G21" s="668">
        <f t="shared" si="5"/>
        <v>45508</v>
      </c>
      <c r="H21" s="666">
        <f>N20+1</f>
        <v>45530</v>
      </c>
      <c r="I21" s="667">
        <f t="shared" si="6"/>
        <v>45531</v>
      </c>
      <c r="J21" s="667">
        <f t="shared" si="6"/>
        <v>45532</v>
      </c>
      <c r="K21" s="667">
        <f t="shared" si="6"/>
        <v>45533</v>
      </c>
      <c r="L21" s="667">
        <f t="shared" si="6"/>
        <v>45534</v>
      </c>
      <c r="M21" s="667">
        <f t="shared" si="6"/>
        <v>45535</v>
      </c>
      <c r="N21" s="668">
        <f t="shared" si="6"/>
        <v>45536</v>
      </c>
      <c r="O21" s="666">
        <f>U20+1</f>
        <v>45558</v>
      </c>
      <c r="P21" s="667">
        <f t="shared" si="7"/>
        <v>45559</v>
      </c>
      <c r="Q21" s="667">
        <f t="shared" si="7"/>
        <v>45560</v>
      </c>
      <c r="R21" s="667">
        <f t="shared" si="7"/>
        <v>45561</v>
      </c>
      <c r="S21" s="667">
        <f t="shared" si="7"/>
        <v>45562</v>
      </c>
      <c r="T21" s="667">
        <f t="shared" si="7"/>
        <v>45563</v>
      </c>
      <c r="U21" s="668">
        <f t="shared" si="7"/>
        <v>45564</v>
      </c>
    </row>
    <row r="22" spans="1:21" s="665" customFormat="1" ht="20.25" customHeight="1">
      <c r="A22" s="666">
        <f>G21+1</f>
        <v>45509</v>
      </c>
      <c r="B22" s="667">
        <f t="shared" si="5"/>
        <v>45510</v>
      </c>
      <c r="C22" s="667">
        <f t="shared" si="5"/>
        <v>45511</v>
      </c>
      <c r="D22" s="667">
        <f t="shared" si="5"/>
        <v>45512</v>
      </c>
      <c r="E22" s="667">
        <f t="shared" si="5"/>
        <v>45513</v>
      </c>
      <c r="F22" s="667">
        <f t="shared" si="5"/>
        <v>45514</v>
      </c>
      <c r="G22" s="674">
        <f t="shared" si="5"/>
        <v>45515</v>
      </c>
      <c r="H22" s="670">
        <f>N21+1</f>
        <v>45537</v>
      </c>
      <c r="I22" s="667">
        <f t="shared" si="6"/>
        <v>45538</v>
      </c>
      <c r="J22" s="667">
        <f t="shared" si="6"/>
        <v>45539</v>
      </c>
      <c r="K22" s="667">
        <f t="shared" si="6"/>
        <v>45540</v>
      </c>
      <c r="L22" s="667">
        <f t="shared" si="6"/>
        <v>45541</v>
      </c>
      <c r="M22" s="667">
        <f t="shared" si="6"/>
        <v>45542</v>
      </c>
      <c r="N22" s="674">
        <f t="shared" si="6"/>
        <v>45543</v>
      </c>
      <c r="O22" s="670">
        <f>U21+1</f>
        <v>45565</v>
      </c>
      <c r="P22" s="671">
        <f t="shared" si="7"/>
        <v>45566</v>
      </c>
      <c r="Q22" s="671">
        <f t="shared" si="7"/>
        <v>45567</v>
      </c>
      <c r="R22" s="671">
        <f t="shared" si="7"/>
        <v>45568</v>
      </c>
      <c r="S22" s="671">
        <f t="shared" si="7"/>
        <v>45569</v>
      </c>
      <c r="T22" s="671">
        <f t="shared" si="7"/>
        <v>45570</v>
      </c>
      <c r="U22" s="672">
        <f t="shared" si="7"/>
        <v>45571</v>
      </c>
    </row>
    <row r="23" spans="1:21" ht="20.25" customHeight="1">
      <c r="A23" s="656">
        <v>10</v>
      </c>
      <c r="B23" s="657" t="s">
        <v>249</v>
      </c>
      <c r="C23" s="658" t="s">
        <v>250</v>
      </c>
      <c r="D23" s="658"/>
      <c r="E23" s="658"/>
      <c r="F23" s="658"/>
      <c r="G23" s="659"/>
      <c r="H23" s="656">
        <v>11</v>
      </c>
      <c r="I23" s="657" t="s">
        <v>249</v>
      </c>
      <c r="J23" s="658" t="s">
        <v>250</v>
      </c>
      <c r="K23" s="658"/>
      <c r="L23" s="658"/>
      <c r="M23" s="658"/>
      <c r="N23" s="659"/>
      <c r="O23" s="656">
        <v>12</v>
      </c>
      <c r="P23" s="657" t="s">
        <v>249</v>
      </c>
      <c r="Q23" s="658" t="s">
        <v>250</v>
      </c>
      <c r="R23" s="658"/>
      <c r="S23" s="658"/>
      <c r="T23" s="658"/>
      <c r="U23" s="659"/>
    </row>
    <row r="24" spans="1:21" ht="20.25" customHeight="1">
      <c r="A24" s="660" t="s">
        <v>251</v>
      </c>
      <c r="B24" s="660" t="s">
        <v>252</v>
      </c>
      <c r="C24" s="660" t="s">
        <v>253</v>
      </c>
      <c r="D24" s="660" t="s">
        <v>254</v>
      </c>
      <c r="E24" s="660" t="s">
        <v>36</v>
      </c>
      <c r="F24" s="660" t="s">
        <v>255</v>
      </c>
      <c r="G24" s="661" t="s">
        <v>123</v>
      </c>
      <c r="H24" s="660" t="s">
        <v>120</v>
      </c>
      <c r="I24" s="660" t="s">
        <v>252</v>
      </c>
      <c r="J24" s="660" t="s">
        <v>253</v>
      </c>
      <c r="K24" s="660" t="s">
        <v>254</v>
      </c>
      <c r="L24" s="660" t="s">
        <v>36</v>
      </c>
      <c r="M24" s="660" t="s">
        <v>255</v>
      </c>
      <c r="N24" s="661" t="s">
        <v>123</v>
      </c>
      <c r="O24" s="660" t="s">
        <v>120</v>
      </c>
      <c r="P24" s="660" t="s">
        <v>252</v>
      </c>
      <c r="Q24" s="660" t="s">
        <v>253</v>
      </c>
      <c r="R24" s="660" t="s">
        <v>254</v>
      </c>
      <c r="S24" s="660" t="s">
        <v>36</v>
      </c>
      <c r="T24" s="660" t="s">
        <v>255</v>
      </c>
      <c r="U24" s="661" t="s">
        <v>123</v>
      </c>
    </row>
    <row r="25" spans="1:21" s="665" customFormat="1" ht="20.25" customHeight="1">
      <c r="A25" s="662">
        <f>DATE($A$6,A23,1)-WEEKDAY(DATE($A$6,A23,1),2)+1</f>
        <v>45565</v>
      </c>
      <c r="B25" s="663">
        <f>A25+1</f>
        <v>45566</v>
      </c>
      <c r="C25" s="663">
        <f t="shared" ref="C25:G29" si="8">B25+1</f>
        <v>45567</v>
      </c>
      <c r="D25" s="663">
        <f>C25+1</f>
        <v>45568</v>
      </c>
      <c r="E25" s="663">
        <f t="shared" si="8"/>
        <v>45569</v>
      </c>
      <c r="F25" s="663">
        <f t="shared" si="8"/>
        <v>45570</v>
      </c>
      <c r="G25" s="664">
        <f t="shared" si="8"/>
        <v>45571</v>
      </c>
      <c r="H25" s="662">
        <f>DATE($A$6,H23,1)-WEEKDAY(DATE($A$6,H23,1),2)+1</f>
        <v>45593</v>
      </c>
      <c r="I25" s="663">
        <f t="shared" ref="I25:K30" si="9">H25+1</f>
        <v>45594</v>
      </c>
      <c r="J25" s="663">
        <f t="shared" si="9"/>
        <v>45595</v>
      </c>
      <c r="K25" s="663">
        <f>J25+1</f>
        <v>45596</v>
      </c>
      <c r="L25" s="663">
        <f t="shared" ref="L25:N30" si="10">K25+1</f>
        <v>45597</v>
      </c>
      <c r="M25" s="663">
        <f t="shared" si="10"/>
        <v>45598</v>
      </c>
      <c r="N25" s="664">
        <f t="shared" si="10"/>
        <v>45599</v>
      </c>
      <c r="O25" s="662">
        <f>DATE($A$6,$O$23,1)-WEEKDAY(DATE($A$6,O23,1),2)+1</f>
        <v>45621</v>
      </c>
      <c r="P25" s="663">
        <f t="shared" ref="P25:U30" si="11">O25+1</f>
        <v>45622</v>
      </c>
      <c r="Q25" s="663">
        <f t="shared" si="11"/>
        <v>45623</v>
      </c>
      <c r="R25" s="663">
        <f t="shared" si="11"/>
        <v>45624</v>
      </c>
      <c r="S25" s="663">
        <f t="shared" si="11"/>
        <v>45625</v>
      </c>
      <c r="T25" s="663">
        <f t="shared" si="11"/>
        <v>45626</v>
      </c>
      <c r="U25" s="664">
        <f t="shared" si="11"/>
        <v>45627</v>
      </c>
    </row>
    <row r="26" spans="1:21" s="665" customFormat="1" ht="20.25" customHeight="1">
      <c r="A26" s="666">
        <f>G25+1</f>
        <v>45572</v>
      </c>
      <c r="B26" s="667">
        <f>A26+1</f>
        <v>45573</v>
      </c>
      <c r="C26" s="667">
        <f t="shared" si="8"/>
        <v>45574</v>
      </c>
      <c r="D26" s="667">
        <f t="shared" si="8"/>
        <v>45575</v>
      </c>
      <c r="E26" s="667">
        <f t="shared" si="8"/>
        <v>45576</v>
      </c>
      <c r="F26" s="667">
        <f t="shared" si="8"/>
        <v>45577</v>
      </c>
      <c r="G26" s="668">
        <f t="shared" si="8"/>
        <v>45578</v>
      </c>
      <c r="H26" s="666">
        <f>N25+1</f>
        <v>45600</v>
      </c>
      <c r="I26" s="667">
        <f t="shared" si="9"/>
        <v>45601</v>
      </c>
      <c r="J26" s="667">
        <f t="shared" si="9"/>
        <v>45602</v>
      </c>
      <c r="K26" s="667">
        <f t="shared" si="9"/>
        <v>45603</v>
      </c>
      <c r="L26" s="667">
        <f t="shared" si="10"/>
        <v>45604</v>
      </c>
      <c r="M26" s="667">
        <f t="shared" si="10"/>
        <v>45605</v>
      </c>
      <c r="N26" s="668">
        <f t="shared" si="10"/>
        <v>45606</v>
      </c>
      <c r="O26" s="666">
        <f>U25+1</f>
        <v>45628</v>
      </c>
      <c r="P26" s="667">
        <f t="shared" si="11"/>
        <v>45629</v>
      </c>
      <c r="Q26" s="667">
        <f t="shared" si="11"/>
        <v>45630</v>
      </c>
      <c r="R26" s="667">
        <f t="shared" si="11"/>
        <v>45631</v>
      </c>
      <c r="S26" s="667">
        <f t="shared" si="11"/>
        <v>45632</v>
      </c>
      <c r="T26" s="667">
        <f t="shared" si="11"/>
        <v>45633</v>
      </c>
      <c r="U26" s="668">
        <f t="shared" si="11"/>
        <v>45634</v>
      </c>
    </row>
    <row r="27" spans="1:21" s="665" customFormat="1" ht="20.25" customHeight="1">
      <c r="A27" s="673">
        <f>G26+1</f>
        <v>45579</v>
      </c>
      <c r="B27" s="667">
        <f>A27+1</f>
        <v>45580</v>
      </c>
      <c r="C27" s="667">
        <f t="shared" si="8"/>
        <v>45581</v>
      </c>
      <c r="D27" s="667">
        <f t="shared" si="8"/>
        <v>45582</v>
      </c>
      <c r="E27" s="667">
        <f t="shared" si="8"/>
        <v>45583</v>
      </c>
      <c r="F27" s="667">
        <f t="shared" si="8"/>
        <v>45584</v>
      </c>
      <c r="G27" s="668">
        <f t="shared" si="8"/>
        <v>45585</v>
      </c>
      <c r="H27" s="666">
        <f>N26+1</f>
        <v>45607</v>
      </c>
      <c r="I27" s="667">
        <f t="shared" si="9"/>
        <v>45608</v>
      </c>
      <c r="J27" s="667">
        <f t="shared" si="9"/>
        <v>45609</v>
      </c>
      <c r="K27" s="667">
        <f t="shared" si="9"/>
        <v>45610</v>
      </c>
      <c r="L27" s="667">
        <f t="shared" si="10"/>
        <v>45611</v>
      </c>
      <c r="M27" s="667">
        <f t="shared" si="10"/>
        <v>45612</v>
      </c>
      <c r="N27" s="668">
        <f t="shared" si="10"/>
        <v>45613</v>
      </c>
      <c r="O27" s="666">
        <f>U26+1</f>
        <v>45635</v>
      </c>
      <c r="P27" s="667">
        <f t="shared" si="11"/>
        <v>45636</v>
      </c>
      <c r="Q27" s="667">
        <f t="shared" si="11"/>
        <v>45637</v>
      </c>
      <c r="R27" s="667">
        <f t="shared" si="11"/>
        <v>45638</v>
      </c>
      <c r="S27" s="667">
        <f t="shared" si="11"/>
        <v>45639</v>
      </c>
      <c r="T27" s="667">
        <f t="shared" si="11"/>
        <v>45640</v>
      </c>
      <c r="U27" s="668">
        <f t="shared" si="11"/>
        <v>45641</v>
      </c>
    </row>
    <row r="28" spans="1:21" s="665" customFormat="1" ht="20.25" customHeight="1">
      <c r="A28" s="666">
        <f>G27+1</f>
        <v>45586</v>
      </c>
      <c r="B28" s="667">
        <f>A28+1</f>
        <v>45587</v>
      </c>
      <c r="C28" s="667">
        <f t="shared" si="8"/>
        <v>45588</v>
      </c>
      <c r="D28" s="667">
        <f t="shared" si="8"/>
        <v>45589</v>
      </c>
      <c r="E28" s="667">
        <f t="shared" si="8"/>
        <v>45590</v>
      </c>
      <c r="F28" s="667">
        <f t="shared" si="8"/>
        <v>45591</v>
      </c>
      <c r="G28" s="668">
        <f t="shared" si="8"/>
        <v>45592</v>
      </c>
      <c r="H28" s="666">
        <f>N27+1</f>
        <v>45614</v>
      </c>
      <c r="I28" s="667">
        <f t="shared" si="9"/>
        <v>45615</v>
      </c>
      <c r="J28" s="669">
        <f t="shared" si="9"/>
        <v>45616</v>
      </c>
      <c r="K28" s="667">
        <f t="shared" si="9"/>
        <v>45617</v>
      </c>
      <c r="L28" s="667">
        <f t="shared" si="10"/>
        <v>45618</v>
      </c>
      <c r="M28" s="667">
        <f t="shared" si="10"/>
        <v>45619</v>
      </c>
      <c r="N28" s="668">
        <f t="shared" si="10"/>
        <v>45620</v>
      </c>
      <c r="O28" s="666">
        <f>U27+1</f>
        <v>45642</v>
      </c>
      <c r="P28" s="667">
        <f t="shared" si="11"/>
        <v>45643</v>
      </c>
      <c r="Q28" s="667">
        <f t="shared" si="11"/>
        <v>45644</v>
      </c>
      <c r="R28" s="667">
        <f t="shared" si="11"/>
        <v>45645</v>
      </c>
      <c r="S28" s="667">
        <f t="shared" si="11"/>
        <v>45646</v>
      </c>
      <c r="T28" s="667">
        <f>S28+1</f>
        <v>45647</v>
      </c>
      <c r="U28" s="668">
        <f t="shared" si="11"/>
        <v>45648</v>
      </c>
    </row>
    <row r="29" spans="1:21" s="665" customFormat="1" ht="20.25" customHeight="1">
      <c r="A29" s="666">
        <f>G28+1</f>
        <v>45593</v>
      </c>
      <c r="B29" s="667">
        <f>A29+1</f>
        <v>45594</v>
      </c>
      <c r="C29" s="667">
        <f t="shared" si="8"/>
        <v>45595</v>
      </c>
      <c r="D29" s="667">
        <f t="shared" si="8"/>
        <v>45596</v>
      </c>
      <c r="E29" s="667">
        <f t="shared" si="8"/>
        <v>45597</v>
      </c>
      <c r="F29" s="667">
        <f t="shared" si="8"/>
        <v>45598</v>
      </c>
      <c r="G29" s="668">
        <f t="shared" si="8"/>
        <v>45599</v>
      </c>
      <c r="H29" s="666">
        <f>N28+1</f>
        <v>45621</v>
      </c>
      <c r="I29" s="667">
        <f t="shared" si="9"/>
        <v>45622</v>
      </c>
      <c r="J29" s="667">
        <f t="shared" si="9"/>
        <v>45623</v>
      </c>
      <c r="K29" s="667">
        <f t="shared" si="9"/>
        <v>45624</v>
      </c>
      <c r="L29" s="667">
        <f t="shared" si="10"/>
        <v>45625</v>
      </c>
      <c r="M29" s="667">
        <f t="shared" si="10"/>
        <v>45626</v>
      </c>
      <c r="N29" s="668">
        <f t="shared" si="10"/>
        <v>45627</v>
      </c>
      <c r="O29" s="666">
        <f>U28+1</f>
        <v>45649</v>
      </c>
      <c r="P29" s="667">
        <f t="shared" si="11"/>
        <v>45650</v>
      </c>
      <c r="Q29" s="667">
        <f t="shared" si="11"/>
        <v>45651</v>
      </c>
      <c r="R29" s="667">
        <f t="shared" si="11"/>
        <v>45652</v>
      </c>
      <c r="S29" s="667">
        <f t="shared" si="11"/>
        <v>45653</v>
      </c>
      <c r="T29" s="667">
        <f t="shared" si="11"/>
        <v>45654</v>
      </c>
      <c r="U29" s="668">
        <f t="shared" si="11"/>
        <v>45655</v>
      </c>
    </row>
    <row r="30" spans="1:21" ht="20.25" customHeight="1">
      <c r="A30" s="670">
        <f>G29+1</f>
        <v>45600</v>
      </c>
      <c r="B30" s="671">
        <f t="shared" ref="B30:G30" si="12">H29+1</f>
        <v>45622</v>
      </c>
      <c r="C30" s="671">
        <f t="shared" si="12"/>
        <v>45623</v>
      </c>
      <c r="D30" s="671">
        <f t="shared" si="12"/>
        <v>45624</v>
      </c>
      <c r="E30" s="671">
        <f t="shared" si="12"/>
        <v>45625</v>
      </c>
      <c r="F30" s="671">
        <f t="shared" si="12"/>
        <v>45626</v>
      </c>
      <c r="G30" s="672">
        <f t="shared" si="12"/>
        <v>45627</v>
      </c>
      <c r="H30" s="670">
        <f>N29+1</f>
        <v>45628</v>
      </c>
      <c r="I30" s="671">
        <f t="shared" si="9"/>
        <v>45629</v>
      </c>
      <c r="J30" s="671">
        <f t="shared" si="9"/>
        <v>45630</v>
      </c>
      <c r="K30" s="671">
        <f t="shared" si="9"/>
        <v>45631</v>
      </c>
      <c r="L30" s="671">
        <f t="shared" si="10"/>
        <v>45632</v>
      </c>
      <c r="M30" s="671">
        <f t="shared" si="10"/>
        <v>45633</v>
      </c>
      <c r="N30" s="672">
        <f t="shared" si="10"/>
        <v>45634</v>
      </c>
      <c r="O30" s="670">
        <f>U29+1</f>
        <v>45656</v>
      </c>
      <c r="P30" s="671">
        <f t="shared" si="11"/>
        <v>45657</v>
      </c>
      <c r="Q30" s="671">
        <f t="shared" si="11"/>
        <v>45658</v>
      </c>
      <c r="R30" s="671">
        <f t="shared" si="11"/>
        <v>45659</v>
      </c>
      <c r="S30" s="671">
        <f t="shared" si="11"/>
        <v>45660</v>
      </c>
      <c r="T30" s="671">
        <f t="shared" si="11"/>
        <v>45661</v>
      </c>
      <c r="U30" s="672">
        <f t="shared" si="11"/>
        <v>45662</v>
      </c>
    </row>
    <row r="31" spans="1:21" ht="20.25" customHeight="1">
      <c r="A31" s="653"/>
      <c r="B31" s="653"/>
      <c r="C31" s="653"/>
      <c r="D31" s="653"/>
      <c r="E31" s="653"/>
      <c r="F31" s="653"/>
      <c r="G31" s="653"/>
      <c r="H31" s="653"/>
      <c r="I31" s="667"/>
      <c r="J31" s="667"/>
      <c r="K31" s="667"/>
      <c r="L31" s="667"/>
      <c r="M31" s="667"/>
      <c r="N31" s="667"/>
      <c r="O31" s="667"/>
      <c r="P31" s="653"/>
      <c r="Q31" s="653"/>
      <c r="R31" s="653"/>
      <c r="S31" s="653"/>
      <c r="T31" s="653"/>
      <c r="U31" s="653"/>
    </row>
    <row r="32" spans="1:21" ht="20.25" customHeight="1">
      <c r="A32" s="651">
        <v>2025</v>
      </c>
      <c r="B32" s="651"/>
      <c r="C32" s="652">
        <f>DATE(A32,A33,1)</f>
        <v>45658</v>
      </c>
      <c r="D32" s="652"/>
      <c r="E32" s="652"/>
      <c r="F32" s="676"/>
      <c r="G32" s="653"/>
      <c r="H32" s="653"/>
      <c r="I32" s="653"/>
      <c r="J32" s="653"/>
      <c r="K32" s="653"/>
      <c r="L32" s="653"/>
      <c r="M32" s="653"/>
      <c r="N32" s="653"/>
      <c r="O32" s="653"/>
      <c r="P32" s="653"/>
      <c r="Q32" s="653"/>
      <c r="R32" s="653"/>
      <c r="S32" s="653"/>
      <c r="T32" s="653"/>
      <c r="U32" s="653"/>
    </row>
    <row r="33" spans="1:21" ht="20.25" customHeight="1">
      <c r="A33" s="656">
        <v>1</v>
      </c>
      <c r="B33" s="657" t="s">
        <v>256</v>
      </c>
      <c r="C33" s="658" t="s">
        <v>250</v>
      </c>
      <c r="D33" s="658"/>
      <c r="E33" s="658"/>
      <c r="F33" s="658"/>
      <c r="G33" s="659"/>
      <c r="H33" s="656">
        <v>2</v>
      </c>
      <c r="I33" s="657" t="s">
        <v>249</v>
      </c>
      <c r="J33" s="658" t="s">
        <v>250</v>
      </c>
      <c r="K33" s="658"/>
      <c r="L33" s="658"/>
      <c r="M33" s="658"/>
      <c r="N33" s="659"/>
      <c r="O33" s="656">
        <v>3</v>
      </c>
      <c r="P33" s="657" t="s">
        <v>249</v>
      </c>
      <c r="Q33" s="658" t="s">
        <v>250</v>
      </c>
      <c r="R33" s="658"/>
      <c r="S33" s="658"/>
      <c r="T33" s="658"/>
      <c r="U33" s="659"/>
    </row>
    <row r="34" spans="1:21" ht="20.25" customHeight="1">
      <c r="A34" s="660" t="s">
        <v>251</v>
      </c>
      <c r="B34" s="660" t="s">
        <v>252</v>
      </c>
      <c r="C34" s="660" t="s">
        <v>253</v>
      </c>
      <c r="D34" s="660" t="s">
        <v>254</v>
      </c>
      <c r="E34" s="660" t="s">
        <v>36</v>
      </c>
      <c r="F34" s="660" t="s">
        <v>255</v>
      </c>
      <c r="G34" s="661" t="s">
        <v>123</v>
      </c>
      <c r="H34" s="660" t="s">
        <v>120</v>
      </c>
      <c r="I34" s="660" t="s">
        <v>252</v>
      </c>
      <c r="J34" s="660" t="s">
        <v>253</v>
      </c>
      <c r="K34" s="660" t="s">
        <v>254</v>
      </c>
      <c r="L34" s="660" t="s">
        <v>36</v>
      </c>
      <c r="M34" s="660" t="s">
        <v>255</v>
      </c>
      <c r="N34" s="661" t="s">
        <v>123</v>
      </c>
      <c r="O34" s="660" t="s">
        <v>120</v>
      </c>
      <c r="P34" s="660" t="s">
        <v>252</v>
      </c>
      <c r="Q34" s="660" t="s">
        <v>253</v>
      </c>
      <c r="R34" s="660" t="s">
        <v>254</v>
      </c>
      <c r="S34" s="660" t="s">
        <v>36</v>
      </c>
      <c r="T34" s="660" t="s">
        <v>255</v>
      </c>
      <c r="U34" s="661" t="s">
        <v>123</v>
      </c>
    </row>
    <row r="35" spans="1:21" s="665" customFormat="1" ht="20.25" customHeight="1">
      <c r="A35" s="677">
        <f>DATE($A$32,$A$33,1)-WEEKDAY(DATE($A$32,A33,1),2)+1</f>
        <v>45656</v>
      </c>
      <c r="B35" s="663">
        <f t="shared" ref="B35:G40" si="13">A35+1</f>
        <v>45657</v>
      </c>
      <c r="C35" s="663">
        <f t="shared" si="13"/>
        <v>45658</v>
      </c>
      <c r="D35" s="663">
        <f t="shared" si="13"/>
        <v>45659</v>
      </c>
      <c r="E35" s="663">
        <f t="shared" si="13"/>
        <v>45660</v>
      </c>
      <c r="F35" s="663">
        <f t="shared" si="13"/>
        <v>45661</v>
      </c>
      <c r="G35" s="664">
        <f t="shared" si="13"/>
        <v>45662</v>
      </c>
      <c r="H35" s="662">
        <f>DATE($A$32,$H$33,1)-WEEKDAY(DATE($A$32,H33,1),2)+1</f>
        <v>45684</v>
      </c>
      <c r="I35" s="663">
        <f>H35+1</f>
        <v>45685</v>
      </c>
      <c r="J35" s="663">
        <f t="shared" ref="J35:N39" si="14">I35+1</f>
        <v>45686</v>
      </c>
      <c r="K35" s="663">
        <f t="shared" si="14"/>
        <v>45687</v>
      </c>
      <c r="L35" s="663">
        <f t="shared" si="14"/>
        <v>45688</v>
      </c>
      <c r="M35" s="663">
        <f t="shared" si="14"/>
        <v>45689</v>
      </c>
      <c r="N35" s="664">
        <f t="shared" si="14"/>
        <v>45690</v>
      </c>
      <c r="O35" s="662">
        <f>DATE($A$32,$O$33,1)-WEEKDAY(DATE($A$32,O33,1),2)+1</f>
        <v>45712</v>
      </c>
      <c r="P35" s="663">
        <f t="shared" ref="P35:U40" si="15">O35+1</f>
        <v>45713</v>
      </c>
      <c r="Q35" s="663">
        <f t="shared" si="15"/>
        <v>45714</v>
      </c>
      <c r="R35" s="663">
        <f t="shared" si="15"/>
        <v>45715</v>
      </c>
      <c r="S35" s="663">
        <f t="shared" si="15"/>
        <v>45716</v>
      </c>
      <c r="T35" s="663">
        <f t="shared" si="15"/>
        <v>45717</v>
      </c>
      <c r="U35" s="664">
        <f t="shared" si="15"/>
        <v>45718</v>
      </c>
    </row>
    <row r="36" spans="1:21" s="665" customFormat="1" ht="20.25" customHeight="1">
      <c r="A36" s="673">
        <f>G35+1</f>
        <v>45663</v>
      </c>
      <c r="B36" s="667">
        <f t="shared" si="13"/>
        <v>45664</v>
      </c>
      <c r="C36" s="667">
        <f t="shared" si="13"/>
        <v>45665</v>
      </c>
      <c r="D36" s="667">
        <f t="shared" si="13"/>
        <v>45666</v>
      </c>
      <c r="E36" s="667">
        <f t="shared" si="13"/>
        <v>45667</v>
      </c>
      <c r="F36" s="667">
        <f t="shared" si="13"/>
        <v>45668</v>
      </c>
      <c r="G36" s="668">
        <f t="shared" si="13"/>
        <v>45669</v>
      </c>
      <c r="H36" s="666">
        <f>N35+1</f>
        <v>45691</v>
      </c>
      <c r="I36" s="667">
        <f>H36+1</f>
        <v>45692</v>
      </c>
      <c r="J36" s="667">
        <f t="shared" si="14"/>
        <v>45693</v>
      </c>
      <c r="K36" s="667">
        <f t="shared" si="14"/>
        <v>45694</v>
      </c>
      <c r="L36" s="667">
        <f t="shared" si="14"/>
        <v>45695</v>
      </c>
      <c r="M36" s="667">
        <f t="shared" si="14"/>
        <v>45696</v>
      </c>
      <c r="N36" s="668">
        <f t="shared" si="14"/>
        <v>45697</v>
      </c>
      <c r="O36" s="666">
        <f>U35+1</f>
        <v>45719</v>
      </c>
      <c r="P36" s="667">
        <f t="shared" si="15"/>
        <v>45720</v>
      </c>
      <c r="Q36" s="667">
        <f t="shared" si="15"/>
        <v>45721</v>
      </c>
      <c r="R36" s="667">
        <f t="shared" si="15"/>
        <v>45722</v>
      </c>
      <c r="S36" s="667">
        <f t="shared" si="15"/>
        <v>45723</v>
      </c>
      <c r="T36" s="667">
        <f t="shared" si="15"/>
        <v>45724</v>
      </c>
      <c r="U36" s="668">
        <f t="shared" si="15"/>
        <v>45725</v>
      </c>
    </row>
    <row r="37" spans="1:21" s="665" customFormat="1" ht="20.25" customHeight="1">
      <c r="A37" s="673">
        <f>G36+1</f>
        <v>45670</v>
      </c>
      <c r="B37" s="667">
        <f t="shared" si="13"/>
        <v>45671</v>
      </c>
      <c r="C37" s="667">
        <f t="shared" si="13"/>
        <v>45672</v>
      </c>
      <c r="D37" s="667">
        <f t="shared" si="13"/>
        <v>45673</v>
      </c>
      <c r="E37" s="667">
        <f t="shared" si="13"/>
        <v>45674</v>
      </c>
      <c r="F37" s="667">
        <f t="shared" si="13"/>
        <v>45675</v>
      </c>
      <c r="G37" s="668">
        <f t="shared" si="13"/>
        <v>45676</v>
      </c>
      <c r="H37" s="666">
        <f>N36+1</f>
        <v>45698</v>
      </c>
      <c r="I37" s="667">
        <f>H37+1</f>
        <v>45699</v>
      </c>
      <c r="J37" s="667">
        <f t="shared" si="14"/>
        <v>45700</v>
      </c>
      <c r="K37" s="667">
        <f t="shared" si="14"/>
        <v>45701</v>
      </c>
      <c r="L37" s="667">
        <f t="shared" si="14"/>
        <v>45702</v>
      </c>
      <c r="M37" s="667">
        <f t="shared" si="14"/>
        <v>45703</v>
      </c>
      <c r="N37" s="668">
        <f t="shared" si="14"/>
        <v>45704</v>
      </c>
      <c r="O37" s="666">
        <f>U36+1</f>
        <v>45726</v>
      </c>
      <c r="P37" s="667">
        <f t="shared" si="15"/>
        <v>45727</v>
      </c>
      <c r="Q37" s="667">
        <f t="shared" si="15"/>
        <v>45728</v>
      </c>
      <c r="R37" s="667">
        <f t="shared" si="15"/>
        <v>45729</v>
      </c>
      <c r="S37" s="667">
        <f t="shared" si="15"/>
        <v>45730</v>
      </c>
      <c r="T37" s="667">
        <f t="shared" si="15"/>
        <v>45731</v>
      </c>
      <c r="U37" s="668">
        <f t="shared" si="15"/>
        <v>45732</v>
      </c>
    </row>
    <row r="38" spans="1:21" s="665" customFormat="1" ht="20.25" customHeight="1">
      <c r="A38" s="666">
        <f>G37+1</f>
        <v>45677</v>
      </c>
      <c r="B38" s="667">
        <f t="shared" si="13"/>
        <v>45678</v>
      </c>
      <c r="C38" s="667">
        <f t="shared" si="13"/>
        <v>45679</v>
      </c>
      <c r="D38" s="667">
        <f t="shared" si="13"/>
        <v>45680</v>
      </c>
      <c r="E38" s="667">
        <f t="shared" si="13"/>
        <v>45681</v>
      </c>
      <c r="F38" s="667">
        <f t="shared" si="13"/>
        <v>45682</v>
      </c>
      <c r="G38" s="668">
        <f t="shared" si="13"/>
        <v>45683</v>
      </c>
      <c r="H38" s="666">
        <f>N37+1</f>
        <v>45705</v>
      </c>
      <c r="I38" s="667">
        <f>H38+1</f>
        <v>45706</v>
      </c>
      <c r="J38" s="667">
        <f t="shared" si="14"/>
        <v>45707</v>
      </c>
      <c r="K38" s="667">
        <f t="shared" si="14"/>
        <v>45708</v>
      </c>
      <c r="L38" s="667">
        <f t="shared" si="14"/>
        <v>45709</v>
      </c>
      <c r="M38" s="667">
        <f t="shared" si="14"/>
        <v>45710</v>
      </c>
      <c r="N38" s="668">
        <f t="shared" si="14"/>
        <v>45711</v>
      </c>
      <c r="O38" s="666">
        <f>U37+1</f>
        <v>45733</v>
      </c>
      <c r="P38" s="669">
        <f t="shared" si="15"/>
        <v>45734</v>
      </c>
      <c r="Q38" s="667">
        <f t="shared" si="15"/>
        <v>45735</v>
      </c>
      <c r="R38" s="667">
        <f t="shared" si="15"/>
        <v>45736</v>
      </c>
      <c r="S38" s="667">
        <f t="shared" si="15"/>
        <v>45737</v>
      </c>
      <c r="T38" s="667">
        <f t="shared" si="15"/>
        <v>45738</v>
      </c>
      <c r="U38" s="668">
        <f t="shared" si="15"/>
        <v>45739</v>
      </c>
    </row>
    <row r="39" spans="1:21" s="665" customFormat="1" ht="20.25" customHeight="1">
      <c r="A39" s="666">
        <f>G38+1</f>
        <v>45684</v>
      </c>
      <c r="B39" s="667">
        <f t="shared" si="13"/>
        <v>45685</v>
      </c>
      <c r="C39" s="667">
        <f t="shared" si="13"/>
        <v>45686</v>
      </c>
      <c r="D39" s="667">
        <f t="shared" si="13"/>
        <v>45687</v>
      </c>
      <c r="E39" s="667">
        <f t="shared" si="13"/>
        <v>45688</v>
      </c>
      <c r="F39" s="667">
        <f t="shared" si="13"/>
        <v>45689</v>
      </c>
      <c r="G39" s="668">
        <f t="shared" si="13"/>
        <v>45690</v>
      </c>
      <c r="H39" s="666">
        <f>N38+1</f>
        <v>45712</v>
      </c>
      <c r="I39" s="667">
        <f>H39+1</f>
        <v>45713</v>
      </c>
      <c r="J39" s="667">
        <f t="shared" si="14"/>
        <v>45714</v>
      </c>
      <c r="K39" s="667">
        <f t="shared" si="14"/>
        <v>45715</v>
      </c>
      <c r="L39" s="667">
        <f t="shared" si="14"/>
        <v>45716</v>
      </c>
      <c r="M39" s="667">
        <f t="shared" si="14"/>
        <v>45717</v>
      </c>
      <c r="N39" s="668">
        <f t="shared" si="14"/>
        <v>45718</v>
      </c>
      <c r="O39" s="666">
        <f>U38+1</f>
        <v>45740</v>
      </c>
      <c r="P39" s="667">
        <f t="shared" si="15"/>
        <v>45741</v>
      </c>
      <c r="Q39" s="667">
        <f t="shared" si="15"/>
        <v>45742</v>
      </c>
      <c r="R39" s="667">
        <f t="shared" si="15"/>
        <v>45743</v>
      </c>
      <c r="S39" s="667">
        <f t="shared" si="15"/>
        <v>45744</v>
      </c>
      <c r="T39" s="667">
        <f t="shared" si="15"/>
        <v>45745</v>
      </c>
      <c r="U39" s="668">
        <f t="shared" si="15"/>
        <v>45746</v>
      </c>
    </row>
    <row r="40" spans="1:21" s="665" customFormat="1" ht="20.25" customHeight="1">
      <c r="A40" s="670">
        <f>G39+1</f>
        <v>45691</v>
      </c>
      <c r="B40" s="671">
        <f t="shared" si="13"/>
        <v>45692</v>
      </c>
      <c r="C40" s="671">
        <f t="shared" si="13"/>
        <v>45693</v>
      </c>
      <c r="D40" s="671">
        <f t="shared" si="13"/>
        <v>45694</v>
      </c>
      <c r="E40" s="671">
        <f t="shared" si="13"/>
        <v>45695</v>
      </c>
      <c r="F40" s="671">
        <f t="shared" si="13"/>
        <v>45696</v>
      </c>
      <c r="G40" s="672">
        <f t="shared" si="13"/>
        <v>45697</v>
      </c>
      <c r="H40" s="670"/>
      <c r="I40" s="671"/>
      <c r="J40" s="671"/>
      <c r="K40" s="671"/>
      <c r="L40" s="671"/>
      <c r="M40" s="671"/>
      <c r="N40" s="672"/>
      <c r="O40" s="670">
        <f>U39+1</f>
        <v>45747</v>
      </c>
      <c r="P40" s="671">
        <f t="shared" si="15"/>
        <v>45748</v>
      </c>
      <c r="Q40" s="671">
        <f t="shared" si="15"/>
        <v>45749</v>
      </c>
      <c r="R40" s="671">
        <f t="shared" si="15"/>
        <v>45750</v>
      </c>
      <c r="S40" s="671">
        <f t="shared" si="15"/>
        <v>45751</v>
      </c>
      <c r="T40" s="671">
        <f t="shared" si="15"/>
        <v>45752</v>
      </c>
      <c r="U40" s="672">
        <f t="shared" si="15"/>
        <v>45753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A1:U1"/>
    <mergeCell ref="A2:J2"/>
    <mergeCell ref="A6:B6"/>
    <mergeCell ref="C6:E6"/>
    <mergeCell ref="S6:U6"/>
    <mergeCell ref="C7:G7"/>
    <mergeCell ref="J7:N7"/>
    <mergeCell ref="Q7:U7"/>
  </mergeCells>
  <phoneticPr fontId="3"/>
  <conditionalFormatting sqref="A9:G10">
    <cfRule type="expression" dxfId="91" priority="1">
      <formula>NOT(AND(YEAR(A9)=$A$6,MONTH(A9)=$A$7))</formula>
    </cfRule>
  </conditionalFormatting>
  <conditionalFormatting sqref="A13:G14">
    <cfRule type="expression" dxfId="90" priority="21">
      <formula>NOT(AND(YEAR(A13)=$A$6,MONTH(A13)=$A$7))</formula>
    </cfRule>
  </conditionalFormatting>
  <conditionalFormatting sqref="A17:G18">
    <cfRule type="expression" dxfId="89" priority="9">
      <formula>NOT(AND(YEAR(A17)=$A$6,MONTH(A17)=$A$15))</formula>
    </cfRule>
  </conditionalFormatting>
  <conditionalFormatting sqref="A21:G22">
    <cfRule type="expression" dxfId="88" priority="13">
      <formula>NOT(AND(YEAR(A21)=$A$6,MONTH(A21)=$A$15))</formula>
    </cfRule>
  </conditionalFormatting>
  <conditionalFormatting sqref="A25:G26">
    <cfRule type="expression" dxfId="87" priority="6">
      <formula>NOT(AND(YEAR(A25)=$A$6,MONTH(A25)=$A$23))</formula>
    </cfRule>
  </conditionalFormatting>
  <conditionalFormatting sqref="A29:G30">
    <cfRule type="expression" dxfId="86" priority="16">
      <formula>NOT(AND(YEAR(A29)=$A$6,MONTH(A29)=$A$23))</formula>
    </cfRule>
  </conditionalFormatting>
  <conditionalFormatting sqref="A35:G36">
    <cfRule type="expression" dxfId="85" priority="3">
      <formula>NOT(AND(YEAR(A35)=$A$32,MONTH(A35)=$A$33))</formula>
    </cfRule>
  </conditionalFormatting>
  <conditionalFormatting sqref="A39:G40">
    <cfRule type="expression" dxfId="84" priority="20">
      <formula>NOT(AND(YEAR(A39)=$A$32,MONTH(A39)=$A$33))</formula>
    </cfRule>
  </conditionalFormatting>
  <conditionalFormatting sqref="H9:N10">
    <cfRule type="expression" dxfId="83" priority="22">
      <formula>NOT(AND(YEAR(H9)=$A$6,MONTH(H9)=$H$7))</formula>
    </cfRule>
  </conditionalFormatting>
  <conditionalFormatting sqref="H13:N14">
    <cfRule type="expression" dxfId="82" priority="11">
      <formula>NOT(AND(YEAR(H13)=$A$6,MONTH(H13)=$H$7))</formula>
    </cfRule>
  </conditionalFormatting>
  <conditionalFormatting sqref="H17:N18">
    <cfRule type="expression" dxfId="81" priority="8">
      <formula>NOT(AND(YEAR(H17)=$A$6,MONTH(H17)=$H$15))</formula>
    </cfRule>
  </conditionalFormatting>
  <conditionalFormatting sqref="H21:N22">
    <cfRule type="expression" dxfId="80" priority="14">
      <formula>NOT(AND(YEAR(H21)=$A$6,MONTH(H21)=$H$15))</formula>
    </cfRule>
  </conditionalFormatting>
  <conditionalFormatting sqref="H25:N26">
    <cfRule type="expression" dxfId="79" priority="5">
      <formula>NOT(AND(YEAR(H25)=$A$6,MONTH(H25)=$H$23))</formula>
    </cfRule>
  </conditionalFormatting>
  <conditionalFormatting sqref="H29:N30">
    <cfRule type="expression" dxfId="78" priority="17">
      <formula>NOT(AND(YEAR(H29)=$A$6,MONTH(H29)=$H$23))</formula>
    </cfRule>
  </conditionalFormatting>
  <conditionalFormatting sqref="H35:N36 H39:N40">
    <cfRule type="expression" dxfId="77" priority="19">
      <formula>NOT(AND(YEAR(H35)=$A$32,MONTH(H35)=$H$33))</formula>
    </cfRule>
  </conditionalFormatting>
  <conditionalFormatting sqref="I31:O31">
    <cfRule type="expression" dxfId="76" priority="23">
      <formula>NOT(AND(YEAR(I31)=$A$6,MONTH(I31)=$A$23))</formula>
    </cfRule>
  </conditionalFormatting>
  <conditionalFormatting sqref="O9:U10">
    <cfRule type="expression" dxfId="75" priority="10">
      <formula>NOT(AND(YEAR(O9)=$A$6,MONTH(O9)=$O$7))</formula>
    </cfRule>
  </conditionalFormatting>
  <conditionalFormatting sqref="O13:U14">
    <cfRule type="expression" dxfId="74" priority="12">
      <formula>NOT(AND(YEAR(O13)=$A$6,MONTH(O13)=$O$7))</formula>
    </cfRule>
  </conditionalFormatting>
  <conditionalFormatting sqref="O17:U18">
    <cfRule type="expression" dxfId="73" priority="7">
      <formula>NOT(AND(YEAR(O17)=$A$6,MONTH(O17)=$O$15))</formula>
    </cfRule>
  </conditionalFormatting>
  <conditionalFormatting sqref="O21:U22">
    <cfRule type="expression" dxfId="72" priority="15">
      <formula>NOT(AND(YEAR(O21)=$A$6,MONTH(O21)=$O$15))</formula>
    </cfRule>
  </conditionalFormatting>
  <conditionalFormatting sqref="O25:U26">
    <cfRule type="expression" dxfId="71" priority="4">
      <formula>NOT(AND(YEAR(O25)=$A$6,MONTH(O25)=$O$23))</formula>
    </cfRule>
  </conditionalFormatting>
  <conditionalFormatting sqref="O29:U30">
    <cfRule type="expression" dxfId="70" priority="18">
      <formula>NOT(AND(YEAR(O29)=$A$6,MONTH(O29)=$O$23))</formula>
    </cfRule>
  </conditionalFormatting>
  <conditionalFormatting sqref="O35:U36 O39:U40">
    <cfRule type="expression" dxfId="69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4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25A7A-0605-4863-B0B0-48FFE931FA15}">
  <sheetPr>
    <pageSetUpPr fitToPage="1"/>
  </sheetPr>
  <dimension ref="A1:W40"/>
  <sheetViews>
    <sheetView showGridLines="0" view="pageBreakPreview" zoomScaleNormal="100" zoomScaleSheetLayoutView="100" workbookViewId="0">
      <selection activeCell="W36" sqref="W36"/>
    </sheetView>
  </sheetViews>
  <sheetFormatPr defaultColWidth="9.81640625" defaultRowHeight="13"/>
  <cols>
    <col min="1" max="21" width="5" style="648" customWidth="1"/>
    <col min="22" max="22" width="9.81640625" style="648"/>
    <col min="23" max="23" width="11.1796875" style="648" bestFit="1" customWidth="1"/>
    <col min="24" max="25" width="9.81640625" style="648" customWidth="1"/>
    <col min="26" max="16384" width="9.81640625" style="648"/>
  </cols>
  <sheetData>
    <row r="1" spans="1:23" ht="45" customHeight="1">
      <c r="A1" s="647" t="s">
        <v>260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  <c r="P1" s="647"/>
      <c r="Q1" s="647"/>
      <c r="R1" s="647"/>
      <c r="S1" s="647"/>
      <c r="T1" s="647"/>
      <c r="U1" s="647"/>
    </row>
    <row r="2" spans="1:23" ht="14">
      <c r="A2" s="649" t="s">
        <v>246</v>
      </c>
      <c r="B2" s="649"/>
      <c r="C2" s="649"/>
      <c r="D2" s="649"/>
      <c r="E2" s="649"/>
      <c r="F2" s="649"/>
      <c r="G2" s="649"/>
      <c r="H2" s="649"/>
      <c r="I2" s="649"/>
      <c r="J2" s="649"/>
    </row>
    <row r="3" spans="1:23" ht="11.25" customHeight="1"/>
    <row r="4" spans="1:23" ht="14">
      <c r="A4" s="650" t="s">
        <v>247</v>
      </c>
    </row>
    <row r="5" spans="1:23" ht="10.5" customHeight="1"/>
    <row r="6" spans="1:23" ht="16.5">
      <c r="A6" s="651">
        <v>2024</v>
      </c>
      <c r="B6" s="651"/>
      <c r="C6" s="652">
        <f>DATE(A6,A7,1)</f>
        <v>45383</v>
      </c>
      <c r="D6" s="652"/>
      <c r="E6" s="652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4" t="s">
        <v>248</v>
      </c>
      <c r="T6" s="654"/>
      <c r="U6" s="654"/>
      <c r="W6" s="655"/>
    </row>
    <row r="7" spans="1:23" ht="20.25" customHeight="1">
      <c r="A7" s="656">
        <v>4</v>
      </c>
      <c r="B7" s="657" t="s">
        <v>249</v>
      </c>
      <c r="C7" s="658" t="s">
        <v>250</v>
      </c>
      <c r="D7" s="658"/>
      <c r="E7" s="658"/>
      <c r="F7" s="658"/>
      <c r="G7" s="659"/>
      <c r="H7" s="656">
        <v>5</v>
      </c>
      <c r="I7" s="657" t="s">
        <v>249</v>
      </c>
      <c r="J7" s="658" t="s">
        <v>250</v>
      </c>
      <c r="K7" s="658"/>
      <c r="L7" s="658"/>
      <c r="M7" s="658"/>
      <c r="N7" s="659"/>
      <c r="O7" s="656">
        <v>6</v>
      </c>
      <c r="P7" s="657" t="s">
        <v>249</v>
      </c>
      <c r="Q7" s="658" t="s">
        <v>250</v>
      </c>
      <c r="R7" s="658"/>
      <c r="S7" s="658"/>
      <c r="T7" s="658"/>
      <c r="U7" s="659"/>
    </row>
    <row r="8" spans="1:23" ht="20.25" customHeight="1">
      <c r="A8" s="660" t="s">
        <v>251</v>
      </c>
      <c r="B8" s="660" t="s">
        <v>252</v>
      </c>
      <c r="C8" s="660" t="s">
        <v>253</v>
      </c>
      <c r="D8" s="660" t="s">
        <v>254</v>
      </c>
      <c r="E8" s="660" t="s">
        <v>36</v>
      </c>
      <c r="F8" s="660" t="s">
        <v>255</v>
      </c>
      <c r="G8" s="661" t="s">
        <v>123</v>
      </c>
      <c r="H8" s="660" t="s">
        <v>120</v>
      </c>
      <c r="I8" s="660" t="s">
        <v>252</v>
      </c>
      <c r="J8" s="660" t="s">
        <v>253</v>
      </c>
      <c r="K8" s="660" t="s">
        <v>254</v>
      </c>
      <c r="L8" s="660" t="s">
        <v>36</v>
      </c>
      <c r="M8" s="660" t="s">
        <v>255</v>
      </c>
      <c r="N8" s="661" t="s">
        <v>123</v>
      </c>
      <c r="O8" s="660" t="s">
        <v>120</v>
      </c>
      <c r="P8" s="660" t="s">
        <v>252</v>
      </c>
      <c r="Q8" s="660" t="s">
        <v>253</v>
      </c>
      <c r="R8" s="660" t="s">
        <v>254</v>
      </c>
      <c r="S8" s="660" t="s">
        <v>36</v>
      </c>
      <c r="T8" s="660" t="s">
        <v>255</v>
      </c>
      <c r="U8" s="661" t="s">
        <v>123</v>
      </c>
    </row>
    <row r="9" spans="1:23" s="665" customFormat="1" ht="20.25" customHeight="1">
      <c r="A9" s="662">
        <f>DATE($A$6,A7,1)-WEEKDAY(DATE($A$6,A7,1),2)+1</f>
        <v>45383</v>
      </c>
      <c r="B9" s="663">
        <f t="shared" ref="B9:G14" si="0">A9+1</f>
        <v>45384</v>
      </c>
      <c r="C9" s="663">
        <f t="shared" si="0"/>
        <v>45385</v>
      </c>
      <c r="D9" s="663">
        <f t="shared" si="0"/>
        <v>45386</v>
      </c>
      <c r="E9" s="663">
        <f>D9+1</f>
        <v>45387</v>
      </c>
      <c r="F9" s="663">
        <f t="shared" si="0"/>
        <v>45388</v>
      </c>
      <c r="G9" s="664">
        <f t="shared" si="0"/>
        <v>45389</v>
      </c>
      <c r="H9" s="662">
        <f>DATE($A$6,H7,1)-WEEKDAY(DATE($A$6,H7,1),2)+1</f>
        <v>45411</v>
      </c>
      <c r="I9" s="663">
        <f>H9+1</f>
        <v>45412</v>
      </c>
      <c r="J9" s="663">
        <f t="shared" ref="J9:N14" si="1">I9+1</f>
        <v>45413</v>
      </c>
      <c r="K9" s="663">
        <f>J9+1</f>
        <v>45414</v>
      </c>
      <c r="L9" s="663">
        <f>K9+1</f>
        <v>45415</v>
      </c>
      <c r="M9" s="663">
        <f t="shared" si="1"/>
        <v>45416</v>
      </c>
      <c r="N9" s="664">
        <f>M9+1</f>
        <v>45417</v>
      </c>
      <c r="O9" s="662">
        <f>DATE($A$6,$O$7,1)-WEEKDAY(DATE($A$6,O7,1),2)+1</f>
        <v>45439</v>
      </c>
      <c r="P9" s="663">
        <f t="shared" ref="P9:U14" si="2">O9+1</f>
        <v>45440</v>
      </c>
      <c r="Q9" s="663">
        <f t="shared" si="2"/>
        <v>45441</v>
      </c>
      <c r="R9" s="663">
        <f t="shared" si="2"/>
        <v>45442</v>
      </c>
      <c r="S9" s="663">
        <f t="shared" si="2"/>
        <v>45443</v>
      </c>
      <c r="T9" s="663">
        <f t="shared" si="2"/>
        <v>45444</v>
      </c>
      <c r="U9" s="664">
        <f t="shared" si="2"/>
        <v>45445</v>
      </c>
    </row>
    <row r="10" spans="1:23" s="665" customFormat="1" ht="20.25" customHeight="1">
      <c r="A10" s="666">
        <f>G9+1</f>
        <v>45390</v>
      </c>
      <c r="B10" s="667">
        <f t="shared" si="0"/>
        <v>45391</v>
      </c>
      <c r="C10" s="667">
        <f t="shared" si="0"/>
        <v>45392</v>
      </c>
      <c r="D10" s="667">
        <f t="shared" si="0"/>
        <v>45393</v>
      </c>
      <c r="E10" s="667">
        <f t="shared" si="0"/>
        <v>45394</v>
      </c>
      <c r="F10" s="667">
        <f t="shared" si="0"/>
        <v>45395</v>
      </c>
      <c r="G10" s="668">
        <f t="shared" si="0"/>
        <v>45396</v>
      </c>
      <c r="H10" s="666">
        <f>N9+1</f>
        <v>45418</v>
      </c>
      <c r="I10" s="669">
        <f t="shared" ref="I10:I14" si="3">H10+1</f>
        <v>45419</v>
      </c>
      <c r="J10" s="669">
        <f t="shared" si="1"/>
        <v>45420</v>
      </c>
      <c r="K10" s="669">
        <f t="shared" si="1"/>
        <v>45421</v>
      </c>
      <c r="L10" s="667">
        <f t="shared" si="1"/>
        <v>45422</v>
      </c>
      <c r="M10" s="667">
        <f t="shared" si="1"/>
        <v>45423</v>
      </c>
      <c r="N10" s="668">
        <f t="shared" si="1"/>
        <v>45424</v>
      </c>
      <c r="O10" s="666">
        <f>U9+1</f>
        <v>45446</v>
      </c>
      <c r="P10" s="667">
        <f t="shared" si="2"/>
        <v>45447</v>
      </c>
      <c r="Q10" s="667">
        <f t="shared" si="2"/>
        <v>45448</v>
      </c>
      <c r="R10" s="667">
        <f t="shared" si="2"/>
        <v>45449</v>
      </c>
      <c r="S10" s="667">
        <f t="shared" si="2"/>
        <v>45450</v>
      </c>
      <c r="T10" s="667">
        <f t="shared" si="2"/>
        <v>45451</v>
      </c>
      <c r="U10" s="668">
        <f t="shared" si="2"/>
        <v>45452</v>
      </c>
    </row>
    <row r="11" spans="1:23" s="665" customFormat="1" ht="20.25" customHeight="1">
      <c r="A11" s="666">
        <f>G10+1</f>
        <v>45397</v>
      </c>
      <c r="B11" s="667">
        <f t="shared" si="0"/>
        <v>45398</v>
      </c>
      <c r="C11" s="667">
        <f t="shared" si="0"/>
        <v>45399</v>
      </c>
      <c r="D11" s="667">
        <f t="shared" si="0"/>
        <v>45400</v>
      </c>
      <c r="E11" s="667">
        <f t="shared" si="0"/>
        <v>45401</v>
      </c>
      <c r="F11" s="667">
        <f t="shared" si="0"/>
        <v>45402</v>
      </c>
      <c r="G11" s="668">
        <f t="shared" si="0"/>
        <v>45403</v>
      </c>
      <c r="H11" s="666">
        <f>N10+1</f>
        <v>45425</v>
      </c>
      <c r="I11" s="667">
        <f t="shared" si="3"/>
        <v>45426</v>
      </c>
      <c r="J11" s="667">
        <f t="shared" si="1"/>
        <v>45427</v>
      </c>
      <c r="K11" s="667">
        <f t="shared" si="1"/>
        <v>45428</v>
      </c>
      <c r="L11" s="667">
        <f t="shared" si="1"/>
        <v>45429</v>
      </c>
      <c r="M11" s="667">
        <f t="shared" si="1"/>
        <v>45430</v>
      </c>
      <c r="N11" s="668">
        <f t="shared" si="1"/>
        <v>45431</v>
      </c>
      <c r="O11" s="666">
        <f>U10+1</f>
        <v>45453</v>
      </c>
      <c r="P11" s="667">
        <f t="shared" si="2"/>
        <v>45454</v>
      </c>
      <c r="Q11" s="667">
        <f t="shared" si="2"/>
        <v>45455</v>
      </c>
      <c r="R11" s="667">
        <f t="shared" si="2"/>
        <v>45456</v>
      </c>
      <c r="S11" s="667">
        <f t="shared" si="2"/>
        <v>45457</v>
      </c>
      <c r="T11" s="667">
        <f t="shared" si="2"/>
        <v>45458</v>
      </c>
      <c r="U11" s="668">
        <f t="shared" si="2"/>
        <v>45459</v>
      </c>
    </row>
    <row r="12" spans="1:23" s="665" customFormat="1" ht="20.25" customHeight="1">
      <c r="A12" s="666">
        <f>G11+1</f>
        <v>45404</v>
      </c>
      <c r="B12" s="667">
        <f t="shared" si="0"/>
        <v>45405</v>
      </c>
      <c r="C12" s="667">
        <f t="shared" si="0"/>
        <v>45406</v>
      </c>
      <c r="D12" s="667">
        <f t="shared" si="0"/>
        <v>45407</v>
      </c>
      <c r="E12" s="667">
        <f t="shared" si="0"/>
        <v>45408</v>
      </c>
      <c r="F12" s="667">
        <f t="shared" si="0"/>
        <v>45409</v>
      </c>
      <c r="G12" s="668">
        <f t="shared" si="0"/>
        <v>45410</v>
      </c>
      <c r="H12" s="666">
        <f>N11+1</f>
        <v>45432</v>
      </c>
      <c r="I12" s="667">
        <f t="shared" si="3"/>
        <v>45433</v>
      </c>
      <c r="J12" s="667">
        <f t="shared" si="1"/>
        <v>45434</v>
      </c>
      <c r="K12" s="667">
        <f t="shared" si="1"/>
        <v>45435</v>
      </c>
      <c r="L12" s="667">
        <f t="shared" si="1"/>
        <v>45436</v>
      </c>
      <c r="M12" s="667">
        <f t="shared" si="1"/>
        <v>45437</v>
      </c>
      <c r="N12" s="668">
        <f t="shared" si="1"/>
        <v>45438</v>
      </c>
      <c r="O12" s="666">
        <f>U11+1</f>
        <v>45460</v>
      </c>
      <c r="P12" s="667">
        <f t="shared" si="2"/>
        <v>45461</v>
      </c>
      <c r="Q12" s="667">
        <f t="shared" si="2"/>
        <v>45462</v>
      </c>
      <c r="R12" s="667">
        <f t="shared" si="2"/>
        <v>45463</v>
      </c>
      <c r="S12" s="667">
        <f t="shared" si="2"/>
        <v>45464</v>
      </c>
      <c r="T12" s="667">
        <f t="shared" si="2"/>
        <v>45465</v>
      </c>
      <c r="U12" s="668">
        <f t="shared" si="2"/>
        <v>45466</v>
      </c>
    </row>
    <row r="13" spans="1:23" s="665" customFormat="1" ht="20.25" customHeight="1">
      <c r="A13" s="666">
        <f>G12+1</f>
        <v>45411</v>
      </c>
      <c r="B13" s="667">
        <f t="shared" si="0"/>
        <v>45412</v>
      </c>
      <c r="C13" s="667">
        <f t="shared" si="0"/>
        <v>45413</v>
      </c>
      <c r="D13" s="667">
        <f t="shared" si="0"/>
        <v>45414</v>
      </c>
      <c r="E13" s="669">
        <f t="shared" si="0"/>
        <v>45415</v>
      </c>
      <c r="F13" s="667">
        <f t="shared" si="0"/>
        <v>45416</v>
      </c>
      <c r="G13" s="668">
        <f t="shared" si="0"/>
        <v>45417</v>
      </c>
      <c r="H13" s="666">
        <f>N12+1</f>
        <v>45439</v>
      </c>
      <c r="I13" s="667">
        <f t="shared" si="3"/>
        <v>45440</v>
      </c>
      <c r="J13" s="667">
        <f t="shared" si="1"/>
        <v>45441</v>
      </c>
      <c r="K13" s="667">
        <f t="shared" si="1"/>
        <v>45442</v>
      </c>
      <c r="L13" s="667">
        <f t="shared" si="1"/>
        <v>45443</v>
      </c>
      <c r="M13" s="667">
        <f t="shared" si="1"/>
        <v>45444</v>
      </c>
      <c r="N13" s="668">
        <f t="shared" si="1"/>
        <v>45445</v>
      </c>
      <c r="O13" s="666">
        <f>U12+1</f>
        <v>45467</v>
      </c>
      <c r="P13" s="667">
        <f t="shared" si="2"/>
        <v>45468</v>
      </c>
      <c r="Q13" s="667">
        <f t="shared" si="2"/>
        <v>45469</v>
      </c>
      <c r="R13" s="667">
        <f t="shared" si="2"/>
        <v>45470</v>
      </c>
      <c r="S13" s="667">
        <f t="shared" si="2"/>
        <v>45471</v>
      </c>
      <c r="T13" s="667">
        <f t="shared" si="2"/>
        <v>45472</v>
      </c>
      <c r="U13" s="668">
        <f t="shared" si="2"/>
        <v>45473</v>
      </c>
    </row>
    <row r="14" spans="1:23" s="665" customFormat="1" ht="20.25" customHeight="1">
      <c r="A14" s="670">
        <f>G13+1</f>
        <v>45418</v>
      </c>
      <c r="B14" s="671">
        <f t="shared" si="0"/>
        <v>45419</v>
      </c>
      <c r="C14" s="671">
        <f t="shared" si="0"/>
        <v>45420</v>
      </c>
      <c r="D14" s="671">
        <f t="shared" si="0"/>
        <v>45421</v>
      </c>
      <c r="E14" s="671">
        <f t="shared" si="0"/>
        <v>45422</v>
      </c>
      <c r="F14" s="671">
        <f t="shared" si="0"/>
        <v>45423</v>
      </c>
      <c r="G14" s="672">
        <f t="shared" si="0"/>
        <v>45424</v>
      </c>
      <c r="H14" s="670">
        <f>N13+1</f>
        <v>45446</v>
      </c>
      <c r="I14" s="671">
        <f t="shared" si="3"/>
        <v>45447</v>
      </c>
      <c r="J14" s="671">
        <f t="shared" si="1"/>
        <v>45448</v>
      </c>
      <c r="K14" s="671">
        <f t="shared" si="1"/>
        <v>45449</v>
      </c>
      <c r="L14" s="671">
        <f t="shared" si="1"/>
        <v>45450</v>
      </c>
      <c r="M14" s="671">
        <f t="shared" si="1"/>
        <v>45451</v>
      </c>
      <c r="N14" s="672">
        <f t="shared" si="1"/>
        <v>45452</v>
      </c>
      <c r="O14" s="670">
        <f>U13+1</f>
        <v>45474</v>
      </c>
      <c r="P14" s="671">
        <f t="shared" si="2"/>
        <v>45475</v>
      </c>
      <c r="Q14" s="671">
        <f t="shared" ref="Q14" si="4">W13+1</f>
        <v>1</v>
      </c>
      <c r="R14" s="671">
        <f>X13+1</f>
        <v>1</v>
      </c>
      <c r="S14" s="671">
        <f>Y13+1</f>
        <v>1</v>
      </c>
      <c r="T14" s="671">
        <f>Z13+1</f>
        <v>1</v>
      </c>
      <c r="U14" s="672">
        <f>AA13+1</f>
        <v>1</v>
      </c>
    </row>
    <row r="15" spans="1:23" ht="20.25" customHeight="1">
      <c r="A15" s="656">
        <v>7</v>
      </c>
      <c r="B15" s="657" t="s">
        <v>249</v>
      </c>
      <c r="C15" s="658" t="s">
        <v>250</v>
      </c>
      <c r="D15" s="658"/>
      <c r="E15" s="658"/>
      <c r="F15" s="658"/>
      <c r="G15" s="659"/>
      <c r="H15" s="656">
        <v>8</v>
      </c>
      <c r="I15" s="657" t="s">
        <v>249</v>
      </c>
      <c r="J15" s="658" t="s">
        <v>250</v>
      </c>
      <c r="K15" s="658"/>
      <c r="L15" s="658"/>
      <c r="M15" s="658"/>
      <c r="N15" s="659"/>
      <c r="O15" s="656">
        <v>9</v>
      </c>
      <c r="P15" s="657" t="s">
        <v>249</v>
      </c>
      <c r="Q15" s="658" t="s">
        <v>250</v>
      </c>
      <c r="R15" s="658"/>
      <c r="S15" s="658"/>
      <c r="T15" s="658"/>
      <c r="U15" s="659"/>
    </row>
    <row r="16" spans="1:23" ht="20.25" customHeight="1">
      <c r="A16" s="660" t="s">
        <v>251</v>
      </c>
      <c r="B16" s="660" t="s">
        <v>252</v>
      </c>
      <c r="C16" s="660" t="s">
        <v>253</v>
      </c>
      <c r="D16" s="660" t="s">
        <v>254</v>
      </c>
      <c r="E16" s="660" t="s">
        <v>36</v>
      </c>
      <c r="F16" s="660" t="s">
        <v>255</v>
      </c>
      <c r="G16" s="661" t="s">
        <v>123</v>
      </c>
      <c r="H16" s="660" t="s">
        <v>120</v>
      </c>
      <c r="I16" s="660" t="s">
        <v>252</v>
      </c>
      <c r="J16" s="660" t="s">
        <v>253</v>
      </c>
      <c r="K16" s="660" t="s">
        <v>254</v>
      </c>
      <c r="L16" s="660" t="s">
        <v>36</v>
      </c>
      <c r="M16" s="660" t="s">
        <v>255</v>
      </c>
      <c r="N16" s="661" t="s">
        <v>123</v>
      </c>
      <c r="O16" s="660" t="s">
        <v>120</v>
      </c>
      <c r="P16" s="660" t="s">
        <v>252</v>
      </c>
      <c r="Q16" s="660" t="s">
        <v>253</v>
      </c>
      <c r="R16" s="660" t="s">
        <v>254</v>
      </c>
      <c r="S16" s="660" t="s">
        <v>36</v>
      </c>
      <c r="T16" s="660" t="s">
        <v>255</v>
      </c>
      <c r="U16" s="661" t="s">
        <v>123</v>
      </c>
    </row>
    <row r="17" spans="1:21" s="665" customFormat="1" ht="20.25" customHeight="1">
      <c r="A17" s="662">
        <f>DATE($A$6,A15,1)-WEEKDAY(DATE($A$6,A15,1),2)+1</f>
        <v>45474</v>
      </c>
      <c r="B17" s="663">
        <f t="shared" ref="B17:G22" si="5">A17+1</f>
        <v>45475</v>
      </c>
      <c r="C17" s="663">
        <f t="shared" si="5"/>
        <v>45476</v>
      </c>
      <c r="D17" s="663">
        <f t="shared" si="5"/>
        <v>45477</v>
      </c>
      <c r="E17" s="663">
        <f t="shared" si="5"/>
        <v>45478</v>
      </c>
      <c r="F17" s="663">
        <f t="shared" si="5"/>
        <v>45479</v>
      </c>
      <c r="G17" s="664">
        <f t="shared" si="5"/>
        <v>45480</v>
      </c>
      <c r="H17" s="662">
        <f>DATE($A$6,H15,1)-WEEKDAY(DATE($A$6,H15,1),2)+1</f>
        <v>45502</v>
      </c>
      <c r="I17" s="663">
        <f t="shared" ref="I17:N22" si="6">H17+1</f>
        <v>45503</v>
      </c>
      <c r="J17" s="663">
        <f t="shared" si="6"/>
        <v>45504</v>
      </c>
      <c r="K17" s="663">
        <f t="shared" si="6"/>
        <v>45505</v>
      </c>
      <c r="L17" s="663">
        <f t="shared" si="6"/>
        <v>45506</v>
      </c>
      <c r="M17" s="663">
        <f t="shared" si="6"/>
        <v>45507</v>
      </c>
      <c r="N17" s="664">
        <f t="shared" si="6"/>
        <v>45508</v>
      </c>
      <c r="O17" s="662">
        <f>DATE($A$6,O15,1)-WEEKDAY(DATE($A$6,O15,1),2)+1</f>
        <v>45530</v>
      </c>
      <c r="P17" s="663">
        <f t="shared" ref="P17:U22" si="7">O17+1</f>
        <v>45531</v>
      </c>
      <c r="Q17" s="663">
        <f t="shared" si="7"/>
        <v>45532</v>
      </c>
      <c r="R17" s="663">
        <f t="shared" si="7"/>
        <v>45533</v>
      </c>
      <c r="S17" s="663">
        <f t="shared" si="7"/>
        <v>45534</v>
      </c>
      <c r="T17" s="663">
        <f t="shared" si="7"/>
        <v>45535</v>
      </c>
      <c r="U17" s="664">
        <f t="shared" si="7"/>
        <v>45536</v>
      </c>
    </row>
    <row r="18" spans="1:21" s="665" customFormat="1" ht="20.25" customHeight="1">
      <c r="A18" s="666">
        <f>G17+1</f>
        <v>45481</v>
      </c>
      <c r="B18" s="667">
        <f t="shared" si="5"/>
        <v>45482</v>
      </c>
      <c r="C18" s="667">
        <f t="shared" si="5"/>
        <v>45483</v>
      </c>
      <c r="D18" s="667">
        <f t="shared" si="5"/>
        <v>45484</v>
      </c>
      <c r="E18" s="667">
        <f t="shared" si="5"/>
        <v>45485</v>
      </c>
      <c r="F18" s="667">
        <f t="shared" si="5"/>
        <v>45486</v>
      </c>
      <c r="G18" s="668">
        <f t="shared" si="5"/>
        <v>45487</v>
      </c>
      <c r="H18" s="666">
        <f>N17+1</f>
        <v>45509</v>
      </c>
      <c r="I18" s="667">
        <f t="shared" si="6"/>
        <v>45510</v>
      </c>
      <c r="J18" s="667">
        <f t="shared" si="6"/>
        <v>45511</v>
      </c>
      <c r="K18" s="669">
        <f t="shared" si="6"/>
        <v>45512</v>
      </c>
      <c r="L18" s="667">
        <f t="shared" si="6"/>
        <v>45513</v>
      </c>
      <c r="M18" s="667">
        <f t="shared" si="6"/>
        <v>45514</v>
      </c>
      <c r="N18" s="668">
        <f t="shared" si="6"/>
        <v>45515</v>
      </c>
      <c r="O18" s="666">
        <f>U17+1</f>
        <v>45537</v>
      </c>
      <c r="P18" s="667">
        <f t="shared" si="7"/>
        <v>45538</v>
      </c>
      <c r="Q18" s="667">
        <f t="shared" si="7"/>
        <v>45539</v>
      </c>
      <c r="R18" s="667">
        <f t="shared" si="7"/>
        <v>45540</v>
      </c>
      <c r="S18" s="667">
        <f t="shared" si="7"/>
        <v>45541</v>
      </c>
      <c r="T18" s="667">
        <f t="shared" si="7"/>
        <v>45542</v>
      </c>
      <c r="U18" s="668">
        <f t="shared" si="7"/>
        <v>45543</v>
      </c>
    </row>
    <row r="19" spans="1:21" s="665" customFormat="1" ht="20.25" customHeight="1">
      <c r="A19" s="666">
        <f>G18+1</f>
        <v>45488</v>
      </c>
      <c r="B19" s="667">
        <f t="shared" si="5"/>
        <v>45489</v>
      </c>
      <c r="C19" s="667">
        <f t="shared" si="5"/>
        <v>45490</v>
      </c>
      <c r="D19" s="667">
        <f t="shared" si="5"/>
        <v>45491</v>
      </c>
      <c r="E19" s="667">
        <f t="shared" si="5"/>
        <v>45492</v>
      </c>
      <c r="F19" s="667">
        <f t="shared" si="5"/>
        <v>45493</v>
      </c>
      <c r="G19" s="668">
        <f t="shared" si="5"/>
        <v>45494</v>
      </c>
      <c r="H19" s="666">
        <f>N18+1</f>
        <v>45516</v>
      </c>
      <c r="I19" s="667">
        <f t="shared" si="6"/>
        <v>45517</v>
      </c>
      <c r="J19" s="667">
        <f t="shared" si="6"/>
        <v>45518</v>
      </c>
      <c r="K19" s="667">
        <f t="shared" si="6"/>
        <v>45519</v>
      </c>
      <c r="L19" s="667">
        <f t="shared" si="6"/>
        <v>45520</v>
      </c>
      <c r="M19" s="667">
        <f t="shared" si="6"/>
        <v>45521</v>
      </c>
      <c r="N19" s="668">
        <f t="shared" si="6"/>
        <v>45522</v>
      </c>
      <c r="O19" s="666">
        <f>U18+1</f>
        <v>45544</v>
      </c>
      <c r="P19" s="667">
        <f t="shared" si="7"/>
        <v>45545</v>
      </c>
      <c r="Q19" s="667">
        <f t="shared" si="7"/>
        <v>45546</v>
      </c>
      <c r="R19" s="667">
        <f t="shared" si="7"/>
        <v>45547</v>
      </c>
      <c r="S19" s="667">
        <f t="shared" si="7"/>
        <v>45548</v>
      </c>
      <c r="T19" s="667">
        <f t="shared" si="7"/>
        <v>45549</v>
      </c>
      <c r="U19" s="668">
        <f t="shared" si="7"/>
        <v>45550</v>
      </c>
    </row>
    <row r="20" spans="1:21" s="665" customFormat="1" ht="20.25" customHeight="1">
      <c r="A20" s="673">
        <f>G19+1</f>
        <v>45495</v>
      </c>
      <c r="B20" s="667">
        <f t="shared" si="5"/>
        <v>45496</v>
      </c>
      <c r="C20" s="667">
        <f t="shared" si="5"/>
        <v>45497</v>
      </c>
      <c r="D20" s="667">
        <f t="shared" si="5"/>
        <v>45498</v>
      </c>
      <c r="E20" s="667">
        <f t="shared" si="5"/>
        <v>45499</v>
      </c>
      <c r="F20" s="667">
        <f t="shared" si="5"/>
        <v>45500</v>
      </c>
      <c r="G20" s="668">
        <f t="shared" si="5"/>
        <v>45501</v>
      </c>
      <c r="H20" s="666">
        <f>N19+1</f>
        <v>45523</v>
      </c>
      <c r="I20" s="667">
        <f t="shared" si="6"/>
        <v>45524</v>
      </c>
      <c r="J20" s="667">
        <f t="shared" si="6"/>
        <v>45525</v>
      </c>
      <c r="K20" s="667">
        <f t="shared" si="6"/>
        <v>45526</v>
      </c>
      <c r="L20" s="667">
        <f t="shared" si="6"/>
        <v>45527</v>
      </c>
      <c r="M20" s="667">
        <f t="shared" si="6"/>
        <v>45528</v>
      </c>
      <c r="N20" s="668">
        <f t="shared" si="6"/>
        <v>45529</v>
      </c>
      <c r="O20" s="673">
        <f>U19+1</f>
        <v>45551</v>
      </c>
      <c r="P20" s="667">
        <f t="shared" si="7"/>
        <v>45552</v>
      </c>
      <c r="Q20" s="667">
        <f t="shared" si="7"/>
        <v>45553</v>
      </c>
      <c r="R20" s="667">
        <f t="shared" si="7"/>
        <v>45554</v>
      </c>
      <c r="S20" s="669">
        <f t="shared" si="7"/>
        <v>45555</v>
      </c>
      <c r="T20" s="667">
        <f t="shared" si="7"/>
        <v>45556</v>
      </c>
      <c r="U20" s="668">
        <f t="shared" si="7"/>
        <v>45557</v>
      </c>
    </row>
    <row r="21" spans="1:21" s="665" customFormat="1" ht="20.25" customHeight="1">
      <c r="A21" s="666">
        <f>G20+1</f>
        <v>45502</v>
      </c>
      <c r="B21" s="667">
        <f t="shared" si="5"/>
        <v>45503</v>
      </c>
      <c r="C21" s="667">
        <f t="shared" si="5"/>
        <v>45504</v>
      </c>
      <c r="D21" s="667">
        <f t="shared" si="5"/>
        <v>45505</v>
      </c>
      <c r="E21" s="667">
        <f t="shared" si="5"/>
        <v>45506</v>
      </c>
      <c r="F21" s="667">
        <f t="shared" si="5"/>
        <v>45507</v>
      </c>
      <c r="G21" s="668">
        <f t="shared" si="5"/>
        <v>45508</v>
      </c>
      <c r="H21" s="666">
        <f>N20+1</f>
        <v>45530</v>
      </c>
      <c r="I21" s="667">
        <f t="shared" si="6"/>
        <v>45531</v>
      </c>
      <c r="J21" s="667">
        <f t="shared" si="6"/>
        <v>45532</v>
      </c>
      <c r="K21" s="667">
        <f t="shared" si="6"/>
        <v>45533</v>
      </c>
      <c r="L21" s="667">
        <f t="shared" si="6"/>
        <v>45534</v>
      </c>
      <c r="M21" s="667">
        <f t="shared" si="6"/>
        <v>45535</v>
      </c>
      <c r="N21" s="668">
        <f t="shared" si="6"/>
        <v>45536</v>
      </c>
      <c r="O21" s="666">
        <f>U20+1</f>
        <v>45558</v>
      </c>
      <c r="P21" s="667">
        <f t="shared" si="7"/>
        <v>45559</v>
      </c>
      <c r="Q21" s="667">
        <f t="shared" si="7"/>
        <v>45560</v>
      </c>
      <c r="R21" s="667">
        <f t="shared" si="7"/>
        <v>45561</v>
      </c>
      <c r="S21" s="667">
        <f t="shared" si="7"/>
        <v>45562</v>
      </c>
      <c r="T21" s="667">
        <f t="shared" si="7"/>
        <v>45563</v>
      </c>
      <c r="U21" s="668">
        <f t="shared" si="7"/>
        <v>45564</v>
      </c>
    </row>
    <row r="22" spans="1:21" s="665" customFormat="1" ht="20.25" customHeight="1">
      <c r="A22" s="666">
        <f>G21+1</f>
        <v>45509</v>
      </c>
      <c r="B22" s="667">
        <f t="shared" si="5"/>
        <v>45510</v>
      </c>
      <c r="C22" s="667">
        <f t="shared" si="5"/>
        <v>45511</v>
      </c>
      <c r="D22" s="667">
        <f t="shared" si="5"/>
        <v>45512</v>
      </c>
      <c r="E22" s="667">
        <f t="shared" si="5"/>
        <v>45513</v>
      </c>
      <c r="F22" s="667">
        <f t="shared" si="5"/>
        <v>45514</v>
      </c>
      <c r="G22" s="674">
        <f t="shared" si="5"/>
        <v>45515</v>
      </c>
      <c r="H22" s="670">
        <f>N21+1</f>
        <v>45537</v>
      </c>
      <c r="I22" s="667">
        <f t="shared" si="6"/>
        <v>45538</v>
      </c>
      <c r="J22" s="667">
        <f t="shared" si="6"/>
        <v>45539</v>
      </c>
      <c r="K22" s="667">
        <f t="shared" si="6"/>
        <v>45540</v>
      </c>
      <c r="L22" s="667">
        <f t="shared" si="6"/>
        <v>45541</v>
      </c>
      <c r="M22" s="667">
        <f t="shared" si="6"/>
        <v>45542</v>
      </c>
      <c r="N22" s="674">
        <f t="shared" si="6"/>
        <v>45543</v>
      </c>
      <c r="O22" s="670">
        <f>U21+1</f>
        <v>45565</v>
      </c>
      <c r="P22" s="671">
        <f t="shared" si="7"/>
        <v>45566</v>
      </c>
      <c r="Q22" s="671">
        <f t="shared" si="7"/>
        <v>45567</v>
      </c>
      <c r="R22" s="671">
        <f t="shared" si="7"/>
        <v>45568</v>
      </c>
      <c r="S22" s="671">
        <f t="shared" si="7"/>
        <v>45569</v>
      </c>
      <c r="T22" s="671">
        <f t="shared" si="7"/>
        <v>45570</v>
      </c>
      <c r="U22" s="672">
        <f t="shared" si="7"/>
        <v>45571</v>
      </c>
    </row>
    <row r="23" spans="1:21" ht="20.25" customHeight="1">
      <c r="A23" s="656">
        <v>10</v>
      </c>
      <c r="B23" s="657" t="s">
        <v>249</v>
      </c>
      <c r="C23" s="658" t="s">
        <v>250</v>
      </c>
      <c r="D23" s="658"/>
      <c r="E23" s="658"/>
      <c r="F23" s="658"/>
      <c r="G23" s="659"/>
      <c r="H23" s="656">
        <v>11</v>
      </c>
      <c r="I23" s="657" t="s">
        <v>249</v>
      </c>
      <c r="J23" s="658" t="s">
        <v>250</v>
      </c>
      <c r="K23" s="658"/>
      <c r="L23" s="658"/>
      <c r="M23" s="658"/>
      <c r="N23" s="659"/>
      <c r="O23" s="656">
        <v>12</v>
      </c>
      <c r="P23" s="657" t="s">
        <v>249</v>
      </c>
      <c r="Q23" s="658" t="s">
        <v>250</v>
      </c>
      <c r="R23" s="658"/>
      <c r="S23" s="658"/>
      <c r="T23" s="658"/>
      <c r="U23" s="659"/>
    </row>
    <row r="24" spans="1:21" ht="20.25" customHeight="1">
      <c r="A24" s="660" t="s">
        <v>251</v>
      </c>
      <c r="B24" s="660" t="s">
        <v>252</v>
      </c>
      <c r="C24" s="660" t="s">
        <v>253</v>
      </c>
      <c r="D24" s="660" t="s">
        <v>254</v>
      </c>
      <c r="E24" s="660" t="s">
        <v>36</v>
      </c>
      <c r="F24" s="660" t="s">
        <v>255</v>
      </c>
      <c r="G24" s="661" t="s">
        <v>123</v>
      </c>
      <c r="H24" s="660" t="s">
        <v>120</v>
      </c>
      <c r="I24" s="660" t="s">
        <v>252</v>
      </c>
      <c r="J24" s="660" t="s">
        <v>253</v>
      </c>
      <c r="K24" s="660" t="s">
        <v>254</v>
      </c>
      <c r="L24" s="660" t="s">
        <v>36</v>
      </c>
      <c r="M24" s="660" t="s">
        <v>255</v>
      </c>
      <c r="N24" s="661" t="s">
        <v>123</v>
      </c>
      <c r="O24" s="660" t="s">
        <v>120</v>
      </c>
      <c r="P24" s="660" t="s">
        <v>252</v>
      </c>
      <c r="Q24" s="660" t="s">
        <v>253</v>
      </c>
      <c r="R24" s="660" t="s">
        <v>254</v>
      </c>
      <c r="S24" s="660" t="s">
        <v>36</v>
      </c>
      <c r="T24" s="660" t="s">
        <v>255</v>
      </c>
      <c r="U24" s="661" t="s">
        <v>123</v>
      </c>
    </row>
    <row r="25" spans="1:21" s="665" customFormat="1" ht="20.25" customHeight="1">
      <c r="A25" s="662">
        <f>DATE($A$6,A23,1)-WEEKDAY(DATE($A$6,A23,1),2)+1</f>
        <v>45565</v>
      </c>
      <c r="B25" s="663">
        <f>A25+1</f>
        <v>45566</v>
      </c>
      <c r="C25" s="663">
        <f t="shared" ref="C25:G29" si="8">B25+1</f>
        <v>45567</v>
      </c>
      <c r="D25" s="663">
        <f>C25+1</f>
        <v>45568</v>
      </c>
      <c r="E25" s="663">
        <f t="shared" si="8"/>
        <v>45569</v>
      </c>
      <c r="F25" s="663">
        <f t="shared" si="8"/>
        <v>45570</v>
      </c>
      <c r="G25" s="664">
        <f t="shared" si="8"/>
        <v>45571</v>
      </c>
      <c r="H25" s="662">
        <f>DATE($A$6,H23,1)-WEEKDAY(DATE($A$6,H23,1),2)+1</f>
        <v>45593</v>
      </c>
      <c r="I25" s="663">
        <f t="shared" ref="I25:K30" si="9">H25+1</f>
        <v>45594</v>
      </c>
      <c r="J25" s="663">
        <f t="shared" si="9"/>
        <v>45595</v>
      </c>
      <c r="K25" s="663">
        <f>J25+1</f>
        <v>45596</v>
      </c>
      <c r="L25" s="663">
        <f t="shared" ref="L25:N30" si="10">K25+1</f>
        <v>45597</v>
      </c>
      <c r="M25" s="663">
        <f t="shared" si="10"/>
        <v>45598</v>
      </c>
      <c r="N25" s="664">
        <f t="shared" si="10"/>
        <v>45599</v>
      </c>
      <c r="O25" s="662">
        <f>DATE($A$6,$O$23,1)-WEEKDAY(DATE($A$6,O23,1),2)+1</f>
        <v>45621</v>
      </c>
      <c r="P25" s="663">
        <f t="shared" ref="P25:U30" si="11">O25+1</f>
        <v>45622</v>
      </c>
      <c r="Q25" s="663">
        <f t="shared" si="11"/>
        <v>45623</v>
      </c>
      <c r="R25" s="663">
        <f t="shared" si="11"/>
        <v>45624</v>
      </c>
      <c r="S25" s="663">
        <f t="shared" si="11"/>
        <v>45625</v>
      </c>
      <c r="T25" s="663">
        <f t="shared" si="11"/>
        <v>45626</v>
      </c>
      <c r="U25" s="664">
        <f t="shared" si="11"/>
        <v>45627</v>
      </c>
    </row>
    <row r="26" spans="1:21" s="665" customFormat="1" ht="20.25" customHeight="1">
      <c r="A26" s="666">
        <f>G25+1</f>
        <v>45572</v>
      </c>
      <c r="B26" s="667">
        <f>A26+1</f>
        <v>45573</v>
      </c>
      <c r="C26" s="667">
        <f t="shared" si="8"/>
        <v>45574</v>
      </c>
      <c r="D26" s="667">
        <f t="shared" si="8"/>
        <v>45575</v>
      </c>
      <c r="E26" s="667">
        <f t="shared" si="8"/>
        <v>45576</v>
      </c>
      <c r="F26" s="667">
        <f t="shared" si="8"/>
        <v>45577</v>
      </c>
      <c r="G26" s="668">
        <f t="shared" si="8"/>
        <v>45578</v>
      </c>
      <c r="H26" s="666">
        <f>N25+1</f>
        <v>45600</v>
      </c>
      <c r="I26" s="667">
        <f t="shared" si="9"/>
        <v>45601</v>
      </c>
      <c r="J26" s="667">
        <f t="shared" si="9"/>
        <v>45602</v>
      </c>
      <c r="K26" s="667">
        <f t="shared" si="9"/>
        <v>45603</v>
      </c>
      <c r="L26" s="667">
        <f t="shared" si="10"/>
        <v>45604</v>
      </c>
      <c r="M26" s="667">
        <f t="shared" si="10"/>
        <v>45605</v>
      </c>
      <c r="N26" s="668">
        <f t="shared" si="10"/>
        <v>45606</v>
      </c>
      <c r="O26" s="666">
        <f>U25+1</f>
        <v>45628</v>
      </c>
      <c r="P26" s="667">
        <f t="shared" si="11"/>
        <v>45629</v>
      </c>
      <c r="Q26" s="667">
        <f t="shared" si="11"/>
        <v>45630</v>
      </c>
      <c r="R26" s="667">
        <f t="shared" si="11"/>
        <v>45631</v>
      </c>
      <c r="S26" s="667">
        <f t="shared" si="11"/>
        <v>45632</v>
      </c>
      <c r="T26" s="667">
        <f t="shared" si="11"/>
        <v>45633</v>
      </c>
      <c r="U26" s="668">
        <f t="shared" si="11"/>
        <v>45634</v>
      </c>
    </row>
    <row r="27" spans="1:21" s="665" customFormat="1" ht="20.25" customHeight="1">
      <c r="A27" s="673">
        <f>G26+1</f>
        <v>45579</v>
      </c>
      <c r="B27" s="667">
        <f>A27+1</f>
        <v>45580</v>
      </c>
      <c r="C27" s="667">
        <f t="shared" si="8"/>
        <v>45581</v>
      </c>
      <c r="D27" s="667">
        <f t="shared" si="8"/>
        <v>45582</v>
      </c>
      <c r="E27" s="667">
        <f t="shared" si="8"/>
        <v>45583</v>
      </c>
      <c r="F27" s="667">
        <f t="shared" si="8"/>
        <v>45584</v>
      </c>
      <c r="G27" s="668">
        <f t="shared" si="8"/>
        <v>45585</v>
      </c>
      <c r="H27" s="666">
        <f>N26+1</f>
        <v>45607</v>
      </c>
      <c r="I27" s="667">
        <f t="shared" si="9"/>
        <v>45608</v>
      </c>
      <c r="J27" s="667">
        <f t="shared" si="9"/>
        <v>45609</v>
      </c>
      <c r="K27" s="667">
        <f t="shared" si="9"/>
        <v>45610</v>
      </c>
      <c r="L27" s="667">
        <f t="shared" si="10"/>
        <v>45611</v>
      </c>
      <c r="M27" s="667">
        <f t="shared" si="10"/>
        <v>45612</v>
      </c>
      <c r="N27" s="668">
        <f t="shared" si="10"/>
        <v>45613</v>
      </c>
      <c r="O27" s="666">
        <f>U26+1</f>
        <v>45635</v>
      </c>
      <c r="P27" s="667">
        <f t="shared" si="11"/>
        <v>45636</v>
      </c>
      <c r="Q27" s="667">
        <f t="shared" si="11"/>
        <v>45637</v>
      </c>
      <c r="R27" s="667">
        <f t="shared" si="11"/>
        <v>45638</v>
      </c>
      <c r="S27" s="667">
        <f t="shared" si="11"/>
        <v>45639</v>
      </c>
      <c r="T27" s="667">
        <f t="shared" si="11"/>
        <v>45640</v>
      </c>
      <c r="U27" s="668">
        <f t="shared" si="11"/>
        <v>45641</v>
      </c>
    </row>
    <row r="28" spans="1:21" s="665" customFormat="1" ht="20.25" customHeight="1">
      <c r="A28" s="666">
        <f>G27+1</f>
        <v>45586</v>
      </c>
      <c r="B28" s="667">
        <f>A28+1</f>
        <v>45587</v>
      </c>
      <c r="C28" s="667">
        <f t="shared" si="8"/>
        <v>45588</v>
      </c>
      <c r="D28" s="667">
        <f t="shared" si="8"/>
        <v>45589</v>
      </c>
      <c r="E28" s="667">
        <f t="shared" si="8"/>
        <v>45590</v>
      </c>
      <c r="F28" s="667">
        <f t="shared" si="8"/>
        <v>45591</v>
      </c>
      <c r="G28" s="668">
        <f t="shared" si="8"/>
        <v>45592</v>
      </c>
      <c r="H28" s="666">
        <f>N27+1</f>
        <v>45614</v>
      </c>
      <c r="I28" s="667">
        <f t="shared" si="9"/>
        <v>45615</v>
      </c>
      <c r="J28" s="669">
        <f t="shared" si="9"/>
        <v>45616</v>
      </c>
      <c r="K28" s="667">
        <f t="shared" si="9"/>
        <v>45617</v>
      </c>
      <c r="L28" s="667">
        <f t="shared" si="10"/>
        <v>45618</v>
      </c>
      <c r="M28" s="667">
        <f t="shared" si="10"/>
        <v>45619</v>
      </c>
      <c r="N28" s="668">
        <f t="shared" si="10"/>
        <v>45620</v>
      </c>
      <c r="O28" s="666">
        <f>U27+1</f>
        <v>45642</v>
      </c>
      <c r="P28" s="667">
        <f t="shared" si="11"/>
        <v>45643</v>
      </c>
      <c r="Q28" s="667">
        <f t="shared" si="11"/>
        <v>45644</v>
      </c>
      <c r="R28" s="667">
        <f t="shared" si="11"/>
        <v>45645</v>
      </c>
      <c r="S28" s="667">
        <f t="shared" si="11"/>
        <v>45646</v>
      </c>
      <c r="T28" s="667">
        <f>S28+1</f>
        <v>45647</v>
      </c>
      <c r="U28" s="668">
        <f t="shared" si="11"/>
        <v>45648</v>
      </c>
    </row>
    <row r="29" spans="1:21" s="665" customFormat="1" ht="20.25" customHeight="1">
      <c r="A29" s="666">
        <f>G28+1</f>
        <v>45593</v>
      </c>
      <c r="B29" s="667">
        <f>A29+1</f>
        <v>45594</v>
      </c>
      <c r="C29" s="667">
        <f t="shared" si="8"/>
        <v>45595</v>
      </c>
      <c r="D29" s="667">
        <f t="shared" si="8"/>
        <v>45596</v>
      </c>
      <c r="E29" s="667">
        <f t="shared" si="8"/>
        <v>45597</v>
      </c>
      <c r="F29" s="667">
        <f t="shared" si="8"/>
        <v>45598</v>
      </c>
      <c r="G29" s="668">
        <f t="shared" si="8"/>
        <v>45599</v>
      </c>
      <c r="H29" s="666">
        <f>N28+1</f>
        <v>45621</v>
      </c>
      <c r="I29" s="667">
        <f t="shared" si="9"/>
        <v>45622</v>
      </c>
      <c r="J29" s="667">
        <f t="shared" si="9"/>
        <v>45623</v>
      </c>
      <c r="K29" s="667">
        <f t="shared" si="9"/>
        <v>45624</v>
      </c>
      <c r="L29" s="667">
        <f t="shared" si="10"/>
        <v>45625</v>
      </c>
      <c r="M29" s="667">
        <f t="shared" si="10"/>
        <v>45626</v>
      </c>
      <c r="N29" s="668">
        <f t="shared" si="10"/>
        <v>45627</v>
      </c>
      <c r="O29" s="666">
        <f>U28+1</f>
        <v>45649</v>
      </c>
      <c r="P29" s="667">
        <f t="shared" si="11"/>
        <v>45650</v>
      </c>
      <c r="Q29" s="667">
        <f t="shared" si="11"/>
        <v>45651</v>
      </c>
      <c r="R29" s="667">
        <f t="shared" si="11"/>
        <v>45652</v>
      </c>
      <c r="S29" s="667">
        <f t="shared" si="11"/>
        <v>45653</v>
      </c>
      <c r="T29" s="667">
        <f t="shared" si="11"/>
        <v>45654</v>
      </c>
      <c r="U29" s="668">
        <f t="shared" si="11"/>
        <v>45655</v>
      </c>
    </row>
    <row r="30" spans="1:21" ht="20.25" customHeight="1">
      <c r="A30" s="670">
        <f>G29+1</f>
        <v>45600</v>
      </c>
      <c r="B30" s="671">
        <f t="shared" ref="B30:G30" si="12">H29+1</f>
        <v>45622</v>
      </c>
      <c r="C30" s="671">
        <f t="shared" si="12"/>
        <v>45623</v>
      </c>
      <c r="D30" s="671">
        <f t="shared" si="12"/>
        <v>45624</v>
      </c>
      <c r="E30" s="671">
        <f t="shared" si="12"/>
        <v>45625</v>
      </c>
      <c r="F30" s="671">
        <f t="shared" si="12"/>
        <v>45626</v>
      </c>
      <c r="G30" s="672">
        <f t="shared" si="12"/>
        <v>45627</v>
      </c>
      <c r="H30" s="670">
        <f>N29+1</f>
        <v>45628</v>
      </c>
      <c r="I30" s="671">
        <f t="shared" si="9"/>
        <v>45629</v>
      </c>
      <c r="J30" s="671">
        <f t="shared" si="9"/>
        <v>45630</v>
      </c>
      <c r="K30" s="671">
        <f t="shared" si="9"/>
        <v>45631</v>
      </c>
      <c r="L30" s="671">
        <f t="shared" si="10"/>
        <v>45632</v>
      </c>
      <c r="M30" s="671">
        <f t="shared" si="10"/>
        <v>45633</v>
      </c>
      <c r="N30" s="672">
        <f t="shared" si="10"/>
        <v>45634</v>
      </c>
      <c r="O30" s="670">
        <f>U29+1</f>
        <v>45656</v>
      </c>
      <c r="P30" s="671">
        <f t="shared" si="11"/>
        <v>45657</v>
      </c>
      <c r="Q30" s="671">
        <f t="shared" si="11"/>
        <v>45658</v>
      </c>
      <c r="R30" s="671">
        <f t="shared" si="11"/>
        <v>45659</v>
      </c>
      <c r="S30" s="671">
        <f t="shared" si="11"/>
        <v>45660</v>
      </c>
      <c r="T30" s="671">
        <f t="shared" si="11"/>
        <v>45661</v>
      </c>
      <c r="U30" s="672">
        <f t="shared" si="11"/>
        <v>45662</v>
      </c>
    </row>
    <row r="31" spans="1:21" ht="20.25" customHeight="1">
      <c r="A31" s="653"/>
      <c r="B31" s="653"/>
      <c r="C31" s="653"/>
      <c r="D31" s="653"/>
      <c r="E31" s="653"/>
      <c r="F31" s="653"/>
      <c r="G31" s="653"/>
      <c r="H31" s="653"/>
      <c r="I31" s="667"/>
      <c r="J31" s="667"/>
      <c r="K31" s="667"/>
      <c r="L31" s="667"/>
      <c r="M31" s="667"/>
      <c r="N31" s="667"/>
      <c r="O31" s="667"/>
      <c r="P31" s="653"/>
      <c r="Q31" s="653"/>
      <c r="R31" s="653"/>
      <c r="S31" s="653"/>
      <c r="T31" s="653"/>
      <c r="U31" s="653"/>
    </row>
    <row r="32" spans="1:21" ht="20.25" customHeight="1">
      <c r="A32" s="651">
        <v>2025</v>
      </c>
      <c r="B32" s="651"/>
      <c r="C32" s="652">
        <f>DATE(A32,A33,1)</f>
        <v>45658</v>
      </c>
      <c r="D32" s="652"/>
      <c r="E32" s="652"/>
      <c r="F32" s="676"/>
      <c r="G32" s="653"/>
      <c r="H32" s="653"/>
      <c r="I32" s="653"/>
      <c r="J32" s="653"/>
      <c r="K32" s="653"/>
      <c r="L32" s="653"/>
      <c r="M32" s="653"/>
      <c r="N32" s="653"/>
      <c r="O32" s="653"/>
      <c r="P32" s="653"/>
      <c r="Q32" s="653"/>
      <c r="R32" s="653"/>
      <c r="S32" s="653"/>
      <c r="T32" s="653"/>
      <c r="U32" s="653"/>
    </row>
    <row r="33" spans="1:21" ht="20.25" customHeight="1">
      <c r="A33" s="656">
        <v>1</v>
      </c>
      <c r="B33" s="657" t="s">
        <v>256</v>
      </c>
      <c r="C33" s="658" t="s">
        <v>250</v>
      </c>
      <c r="D33" s="658"/>
      <c r="E33" s="658"/>
      <c r="F33" s="658"/>
      <c r="G33" s="659"/>
      <c r="H33" s="656">
        <v>2</v>
      </c>
      <c r="I33" s="657" t="s">
        <v>249</v>
      </c>
      <c r="J33" s="658" t="s">
        <v>250</v>
      </c>
      <c r="K33" s="658"/>
      <c r="L33" s="658"/>
      <c r="M33" s="658"/>
      <c r="N33" s="659"/>
      <c r="O33" s="656">
        <v>3</v>
      </c>
      <c r="P33" s="657" t="s">
        <v>249</v>
      </c>
      <c r="Q33" s="658" t="s">
        <v>250</v>
      </c>
      <c r="R33" s="658"/>
      <c r="S33" s="658"/>
      <c r="T33" s="658"/>
      <c r="U33" s="659"/>
    </row>
    <row r="34" spans="1:21" ht="20.25" customHeight="1">
      <c r="A34" s="660" t="s">
        <v>251</v>
      </c>
      <c r="B34" s="660" t="s">
        <v>252</v>
      </c>
      <c r="C34" s="660" t="s">
        <v>253</v>
      </c>
      <c r="D34" s="660" t="s">
        <v>254</v>
      </c>
      <c r="E34" s="660" t="s">
        <v>36</v>
      </c>
      <c r="F34" s="660" t="s">
        <v>255</v>
      </c>
      <c r="G34" s="661" t="s">
        <v>123</v>
      </c>
      <c r="H34" s="660" t="s">
        <v>120</v>
      </c>
      <c r="I34" s="660" t="s">
        <v>252</v>
      </c>
      <c r="J34" s="660" t="s">
        <v>253</v>
      </c>
      <c r="K34" s="660" t="s">
        <v>254</v>
      </c>
      <c r="L34" s="660" t="s">
        <v>36</v>
      </c>
      <c r="M34" s="660" t="s">
        <v>255</v>
      </c>
      <c r="N34" s="661" t="s">
        <v>123</v>
      </c>
      <c r="O34" s="660" t="s">
        <v>120</v>
      </c>
      <c r="P34" s="660" t="s">
        <v>252</v>
      </c>
      <c r="Q34" s="660" t="s">
        <v>253</v>
      </c>
      <c r="R34" s="660" t="s">
        <v>254</v>
      </c>
      <c r="S34" s="660" t="s">
        <v>36</v>
      </c>
      <c r="T34" s="660" t="s">
        <v>255</v>
      </c>
      <c r="U34" s="661" t="s">
        <v>123</v>
      </c>
    </row>
    <row r="35" spans="1:21" s="665" customFormat="1" ht="20.25" customHeight="1">
      <c r="A35" s="677">
        <f>DATE($A$32,$A$33,1)-WEEKDAY(DATE($A$32,A33,1),2)+1</f>
        <v>45656</v>
      </c>
      <c r="B35" s="663">
        <f t="shared" ref="B35:G40" si="13">A35+1</f>
        <v>45657</v>
      </c>
      <c r="C35" s="663">
        <f t="shared" si="13"/>
        <v>45658</v>
      </c>
      <c r="D35" s="663">
        <f t="shared" si="13"/>
        <v>45659</v>
      </c>
      <c r="E35" s="663">
        <f t="shared" si="13"/>
        <v>45660</v>
      </c>
      <c r="F35" s="663">
        <f t="shared" si="13"/>
        <v>45661</v>
      </c>
      <c r="G35" s="664">
        <f t="shared" si="13"/>
        <v>45662</v>
      </c>
      <c r="H35" s="662">
        <f>DATE($A$32,$H$33,1)-WEEKDAY(DATE($A$32,H33,1),2)+1</f>
        <v>45684</v>
      </c>
      <c r="I35" s="663">
        <f>H35+1</f>
        <v>45685</v>
      </c>
      <c r="J35" s="663">
        <f t="shared" ref="J35:N39" si="14">I35+1</f>
        <v>45686</v>
      </c>
      <c r="K35" s="663">
        <f t="shared" si="14"/>
        <v>45687</v>
      </c>
      <c r="L35" s="663">
        <f t="shared" si="14"/>
        <v>45688</v>
      </c>
      <c r="M35" s="663">
        <f t="shared" si="14"/>
        <v>45689</v>
      </c>
      <c r="N35" s="664">
        <f t="shared" si="14"/>
        <v>45690</v>
      </c>
      <c r="O35" s="662">
        <f>DATE($A$32,$O$33,1)-WEEKDAY(DATE($A$32,O33,1),2)+1</f>
        <v>45712</v>
      </c>
      <c r="P35" s="663">
        <f t="shared" ref="P35:U40" si="15">O35+1</f>
        <v>45713</v>
      </c>
      <c r="Q35" s="663">
        <f t="shared" si="15"/>
        <v>45714</v>
      </c>
      <c r="R35" s="663">
        <f t="shared" si="15"/>
        <v>45715</v>
      </c>
      <c r="S35" s="663">
        <f t="shared" si="15"/>
        <v>45716</v>
      </c>
      <c r="T35" s="663">
        <f t="shared" si="15"/>
        <v>45717</v>
      </c>
      <c r="U35" s="664">
        <f t="shared" si="15"/>
        <v>45718</v>
      </c>
    </row>
    <row r="36" spans="1:21" s="665" customFormat="1" ht="20.25" customHeight="1">
      <c r="A36" s="673">
        <f>G35+1</f>
        <v>45663</v>
      </c>
      <c r="B36" s="667">
        <f t="shared" si="13"/>
        <v>45664</v>
      </c>
      <c r="C36" s="667">
        <f t="shared" si="13"/>
        <v>45665</v>
      </c>
      <c r="D36" s="667">
        <f t="shared" si="13"/>
        <v>45666</v>
      </c>
      <c r="E36" s="667">
        <f t="shared" si="13"/>
        <v>45667</v>
      </c>
      <c r="F36" s="667">
        <f t="shared" si="13"/>
        <v>45668</v>
      </c>
      <c r="G36" s="668">
        <f t="shared" si="13"/>
        <v>45669</v>
      </c>
      <c r="H36" s="666">
        <f>N35+1</f>
        <v>45691</v>
      </c>
      <c r="I36" s="667">
        <f>H36+1</f>
        <v>45692</v>
      </c>
      <c r="J36" s="667">
        <f t="shared" si="14"/>
        <v>45693</v>
      </c>
      <c r="K36" s="667">
        <f t="shared" si="14"/>
        <v>45694</v>
      </c>
      <c r="L36" s="667">
        <f t="shared" si="14"/>
        <v>45695</v>
      </c>
      <c r="M36" s="667">
        <f t="shared" si="14"/>
        <v>45696</v>
      </c>
      <c r="N36" s="668">
        <f t="shared" si="14"/>
        <v>45697</v>
      </c>
      <c r="O36" s="666">
        <f>U35+1</f>
        <v>45719</v>
      </c>
      <c r="P36" s="667">
        <f t="shared" si="15"/>
        <v>45720</v>
      </c>
      <c r="Q36" s="667">
        <f t="shared" si="15"/>
        <v>45721</v>
      </c>
      <c r="R36" s="667">
        <f t="shared" si="15"/>
        <v>45722</v>
      </c>
      <c r="S36" s="667">
        <f t="shared" si="15"/>
        <v>45723</v>
      </c>
      <c r="T36" s="667">
        <f t="shared" si="15"/>
        <v>45724</v>
      </c>
      <c r="U36" s="668">
        <f t="shared" si="15"/>
        <v>45725</v>
      </c>
    </row>
    <row r="37" spans="1:21" s="665" customFormat="1" ht="20.25" customHeight="1">
      <c r="A37" s="673">
        <f>G36+1</f>
        <v>45670</v>
      </c>
      <c r="B37" s="667">
        <f t="shared" si="13"/>
        <v>45671</v>
      </c>
      <c r="C37" s="667">
        <f t="shared" si="13"/>
        <v>45672</v>
      </c>
      <c r="D37" s="667">
        <f t="shared" si="13"/>
        <v>45673</v>
      </c>
      <c r="E37" s="667">
        <f t="shared" si="13"/>
        <v>45674</v>
      </c>
      <c r="F37" s="667">
        <f t="shared" si="13"/>
        <v>45675</v>
      </c>
      <c r="G37" s="668">
        <f t="shared" si="13"/>
        <v>45676</v>
      </c>
      <c r="H37" s="666">
        <f>N36+1</f>
        <v>45698</v>
      </c>
      <c r="I37" s="667">
        <f>H37+1</f>
        <v>45699</v>
      </c>
      <c r="J37" s="667">
        <f t="shared" si="14"/>
        <v>45700</v>
      </c>
      <c r="K37" s="667">
        <f t="shared" si="14"/>
        <v>45701</v>
      </c>
      <c r="L37" s="667">
        <f t="shared" si="14"/>
        <v>45702</v>
      </c>
      <c r="M37" s="667">
        <f t="shared" si="14"/>
        <v>45703</v>
      </c>
      <c r="N37" s="668">
        <f t="shared" si="14"/>
        <v>45704</v>
      </c>
      <c r="O37" s="666">
        <f>U36+1</f>
        <v>45726</v>
      </c>
      <c r="P37" s="667">
        <f t="shared" si="15"/>
        <v>45727</v>
      </c>
      <c r="Q37" s="667">
        <f t="shared" si="15"/>
        <v>45728</v>
      </c>
      <c r="R37" s="667">
        <f t="shared" si="15"/>
        <v>45729</v>
      </c>
      <c r="S37" s="667">
        <f t="shared" si="15"/>
        <v>45730</v>
      </c>
      <c r="T37" s="667">
        <f t="shared" si="15"/>
        <v>45731</v>
      </c>
      <c r="U37" s="668">
        <f t="shared" si="15"/>
        <v>45732</v>
      </c>
    </row>
    <row r="38" spans="1:21" s="665" customFormat="1" ht="20.25" customHeight="1">
      <c r="A38" s="666">
        <f>G37+1</f>
        <v>45677</v>
      </c>
      <c r="B38" s="667">
        <f t="shared" si="13"/>
        <v>45678</v>
      </c>
      <c r="C38" s="667">
        <f t="shared" si="13"/>
        <v>45679</v>
      </c>
      <c r="D38" s="667">
        <f t="shared" si="13"/>
        <v>45680</v>
      </c>
      <c r="E38" s="667">
        <f t="shared" si="13"/>
        <v>45681</v>
      </c>
      <c r="F38" s="667">
        <f t="shared" si="13"/>
        <v>45682</v>
      </c>
      <c r="G38" s="668">
        <f t="shared" si="13"/>
        <v>45683</v>
      </c>
      <c r="H38" s="666">
        <f>N37+1</f>
        <v>45705</v>
      </c>
      <c r="I38" s="667">
        <f>H38+1</f>
        <v>45706</v>
      </c>
      <c r="J38" s="667">
        <f t="shared" si="14"/>
        <v>45707</v>
      </c>
      <c r="K38" s="667">
        <f t="shared" si="14"/>
        <v>45708</v>
      </c>
      <c r="L38" s="667">
        <f t="shared" si="14"/>
        <v>45709</v>
      </c>
      <c r="M38" s="667">
        <f t="shared" si="14"/>
        <v>45710</v>
      </c>
      <c r="N38" s="668">
        <f t="shared" si="14"/>
        <v>45711</v>
      </c>
      <c r="O38" s="666">
        <f>U37+1</f>
        <v>45733</v>
      </c>
      <c r="P38" s="669">
        <f t="shared" si="15"/>
        <v>45734</v>
      </c>
      <c r="Q38" s="667">
        <f t="shared" si="15"/>
        <v>45735</v>
      </c>
      <c r="R38" s="667">
        <f t="shared" si="15"/>
        <v>45736</v>
      </c>
      <c r="S38" s="667">
        <f t="shared" si="15"/>
        <v>45737</v>
      </c>
      <c r="T38" s="667">
        <f t="shared" si="15"/>
        <v>45738</v>
      </c>
      <c r="U38" s="668">
        <f t="shared" si="15"/>
        <v>45739</v>
      </c>
    </row>
    <row r="39" spans="1:21" s="665" customFormat="1" ht="20.25" customHeight="1">
      <c r="A39" s="666">
        <f>G38+1</f>
        <v>45684</v>
      </c>
      <c r="B39" s="667">
        <f t="shared" si="13"/>
        <v>45685</v>
      </c>
      <c r="C39" s="667">
        <f t="shared" si="13"/>
        <v>45686</v>
      </c>
      <c r="D39" s="667">
        <f t="shared" si="13"/>
        <v>45687</v>
      </c>
      <c r="E39" s="667">
        <f t="shared" si="13"/>
        <v>45688</v>
      </c>
      <c r="F39" s="667">
        <f t="shared" si="13"/>
        <v>45689</v>
      </c>
      <c r="G39" s="668">
        <f t="shared" si="13"/>
        <v>45690</v>
      </c>
      <c r="H39" s="666">
        <f>N38+1</f>
        <v>45712</v>
      </c>
      <c r="I39" s="667">
        <f>H39+1</f>
        <v>45713</v>
      </c>
      <c r="J39" s="667">
        <f t="shared" si="14"/>
        <v>45714</v>
      </c>
      <c r="K39" s="667">
        <f t="shared" si="14"/>
        <v>45715</v>
      </c>
      <c r="L39" s="667">
        <f t="shared" si="14"/>
        <v>45716</v>
      </c>
      <c r="M39" s="667">
        <f t="shared" si="14"/>
        <v>45717</v>
      </c>
      <c r="N39" s="668">
        <f t="shared" si="14"/>
        <v>45718</v>
      </c>
      <c r="O39" s="666">
        <f>U38+1</f>
        <v>45740</v>
      </c>
      <c r="P39" s="667">
        <f t="shared" si="15"/>
        <v>45741</v>
      </c>
      <c r="Q39" s="667">
        <f t="shared" si="15"/>
        <v>45742</v>
      </c>
      <c r="R39" s="667">
        <f t="shared" si="15"/>
        <v>45743</v>
      </c>
      <c r="S39" s="667">
        <f t="shared" si="15"/>
        <v>45744</v>
      </c>
      <c r="T39" s="667">
        <f t="shared" si="15"/>
        <v>45745</v>
      </c>
      <c r="U39" s="668">
        <f t="shared" si="15"/>
        <v>45746</v>
      </c>
    </row>
    <row r="40" spans="1:21" s="665" customFormat="1" ht="20.25" customHeight="1">
      <c r="A40" s="670">
        <f>G39+1</f>
        <v>45691</v>
      </c>
      <c r="B40" s="671">
        <f t="shared" si="13"/>
        <v>45692</v>
      </c>
      <c r="C40" s="671">
        <f t="shared" si="13"/>
        <v>45693</v>
      </c>
      <c r="D40" s="671">
        <f t="shared" si="13"/>
        <v>45694</v>
      </c>
      <c r="E40" s="671">
        <f t="shared" si="13"/>
        <v>45695</v>
      </c>
      <c r="F40" s="671">
        <f t="shared" si="13"/>
        <v>45696</v>
      </c>
      <c r="G40" s="672">
        <f t="shared" si="13"/>
        <v>45697</v>
      </c>
      <c r="H40" s="670"/>
      <c r="I40" s="671"/>
      <c r="J40" s="671"/>
      <c r="K40" s="671"/>
      <c r="L40" s="671"/>
      <c r="M40" s="671"/>
      <c r="N40" s="672"/>
      <c r="O40" s="670">
        <f>U39+1</f>
        <v>45747</v>
      </c>
      <c r="P40" s="671">
        <f t="shared" si="15"/>
        <v>45748</v>
      </c>
      <c r="Q40" s="671">
        <f t="shared" si="15"/>
        <v>45749</v>
      </c>
      <c r="R40" s="671">
        <f t="shared" si="15"/>
        <v>45750</v>
      </c>
      <c r="S40" s="671">
        <f t="shared" si="15"/>
        <v>45751</v>
      </c>
      <c r="T40" s="671">
        <f t="shared" si="15"/>
        <v>45752</v>
      </c>
      <c r="U40" s="672">
        <f t="shared" si="15"/>
        <v>45753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A1:U1"/>
    <mergeCell ref="A2:J2"/>
    <mergeCell ref="A6:B6"/>
    <mergeCell ref="C6:E6"/>
    <mergeCell ref="S6:U6"/>
    <mergeCell ref="C7:G7"/>
    <mergeCell ref="J7:N7"/>
    <mergeCell ref="Q7:U7"/>
  </mergeCells>
  <phoneticPr fontId="3"/>
  <conditionalFormatting sqref="A9:G10">
    <cfRule type="expression" dxfId="68" priority="1">
      <formula>NOT(AND(YEAR(A9)=$A$6,MONTH(A9)=$A$7))</formula>
    </cfRule>
  </conditionalFormatting>
  <conditionalFormatting sqref="A13:G14">
    <cfRule type="expression" dxfId="67" priority="21">
      <formula>NOT(AND(YEAR(A13)=$A$6,MONTH(A13)=$A$7))</formula>
    </cfRule>
  </conditionalFormatting>
  <conditionalFormatting sqref="A17:G18">
    <cfRule type="expression" dxfId="66" priority="9">
      <formula>NOT(AND(YEAR(A17)=$A$6,MONTH(A17)=$A$15))</formula>
    </cfRule>
  </conditionalFormatting>
  <conditionalFormatting sqref="A21:G22">
    <cfRule type="expression" dxfId="65" priority="13">
      <formula>NOT(AND(YEAR(A21)=$A$6,MONTH(A21)=$A$15))</formula>
    </cfRule>
  </conditionalFormatting>
  <conditionalFormatting sqref="A25:G26">
    <cfRule type="expression" dxfId="64" priority="6">
      <formula>NOT(AND(YEAR(A25)=$A$6,MONTH(A25)=$A$23))</formula>
    </cfRule>
  </conditionalFormatting>
  <conditionalFormatting sqref="A29:G30">
    <cfRule type="expression" dxfId="63" priority="16">
      <formula>NOT(AND(YEAR(A29)=$A$6,MONTH(A29)=$A$23))</formula>
    </cfRule>
  </conditionalFormatting>
  <conditionalFormatting sqref="A35:G36">
    <cfRule type="expression" dxfId="62" priority="3">
      <formula>NOT(AND(YEAR(A35)=$A$32,MONTH(A35)=$A$33))</formula>
    </cfRule>
  </conditionalFormatting>
  <conditionalFormatting sqref="A39:G40">
    <cfRule type="expression" dxfId="61" priority="20">
      <formula>NOT(AND(YEAR(A39)=$A$32,MONTH(A39)=$A$33))</formula>
    </cfRule>
  </conditionalFormatting>
  <conditionalFormatting sqref="H9:N10">
    <cfRule type="expression" dxfId="60" priority="22">
      <formula>NOT(AND(YEAR(H9)=$A$6,MONTH(H9)=$H$7))</formula>
    </cfRule>
  </conditionalFormatting>
  <conditionalFormatting sqref="H13:N14">
    <cfRule type="expression" dxfId="59" priority="11">
      <formula>NOT(AND(YEAR(H13)=$A$6,MONTH(H13)=$H$7))</formula>
    </cfRule>
  </conditionalFormatting>
  <conditionalFormatting sqref="H17:N18">
    <cfRule type="expression" dxfId="58" priority="8">
      <formula>NOT(AND(YEAR(H17)=$A$6,MONTH(H17)=$H$15))</formula>
    </cfRule>
  </conditionalFormatting>
  <conditionalFormatting sqref="H21:N22">
    <cfRule type="expression" dxfId="57" priority="14">
      <formula>NOT(AND(YEAR(H21)=$A$6,MONTH(H21)=$H$15))</formula>
    </cfRule>
  </conditionalFormatting>
  <conditionalFormatting sqref="H25:N26">
    <cfRule type="expression" dxfId="56" priority="5">
      <formula>NOT(AND(YEAR(H25)=$A$6,MONTH(H25)=$H$23))</formula>
    </cfRule>
  </conditionalFormatting>
  <conditionalFormatting sqref="H29:N30">
    <cfRule type="expression" dxfId="55" priority="17">
      <formula>NOT(AND(YEAR(H29)=$A$6,MONTH(H29)=$H$23))</formula>
    </cfRule>
  </conditionalFormatting>
  <conditionalFormatting sqref="H35:N36 H39:N40">
    <cfRule type="expression" dxfId="54" priority="19">
      <formula>NOT(AND(YEAR(H35)=$A$32,MONTH(H35)=$H$33))</formula>
    </cfRule>
  </conditionalFormatting>
  <conditionalFormatting sqref="I31:O31">
    <cfRule type="expression" dxfId="53" priority="23">
      <formula>NOT(AND(YEAR(I31)=$A$6,MONTH(I31)=$A$23))</formula>
    </cfRule>
  </conditionalFormatting>
  <conditionalFormatting sqref="O9:U10">
    <cfRule type="expression" dxfId="52" priority="10">
      <formula>NOT(AND(YEAR(O9)=$A$6,MONTH(O9)=$O$7))</formula>
    </cfRule>
  </conditionalFormatting>
  <conditionalFormatting sqref="O13:U14">
    <cfRule type="expression" dxfId="51" priority="12">
      <formula>NOT(AND(YEAR(O13)=$A$6,MONTH(O13)=$O$7))</formula>
    </cfRule>
  </conditionalFormatting>
  <conditionalFormatting sqref="O17:U18">
    <cfRule type="expression" dxfId="50" priority="7">
      <formula>NOT(AND(YEAR(O17)=$A$6,MONTH(O17)=$O$15))</formula>
    </cfRule>
  </conditionalFormatting>
  <conditionalFormatting sqref="O21:U22">
    <cfRule type="expression" dxfId="49" priority="15">
      <formula>NOT(AND(YEAR(O21)=$A$6,MONTH(O21)=$O$15))</formula>
    </cfRule>
  </conditionalFormatting>
  <conditionalFormatting sqref="O25:U26">
    <cfRule type="expression" dxfId="48" priority="4">
      <formula>NOT(AND(YEAR(O25)=$A$6,MONTH(O25)=$O$23))</formula>
    </cfRule>
  </conditionalFormatting>
  <conditionalFormatting sqref="O29:U30">
    <cfRule type="expression" dxfId="47" priority="18">
      <formula>NOT(AND(YEAR(O29)=$A$6,MONTH(O29)=$O$23))</formula>
    </cfRule>
  </conditionalFormatting>
  <conditionalFormatting sqref="O35:U36 O39:U40">
    <cfRule type="expression" dxfId="46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4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07E1F-753A-449D-B897-1EA1690C1E73}">
  <sheetPr>
    <pageSetUpPr fitToPage="1"/>
  </sheetPr>
  <dimension ref="A1:W40"/>
  <sheetViews>
    <sheetView showGridLines="0" view="pageBreakPreview" zoomScaleNormal="100" zoomScaleSheetLayoutView="100" workbookViewId="0">
      <selection activeCell="W36" sqref="W36"/>
    </sheetView>
  </sheetViews>
  <sheetFormatPr defaultColWidth="9.81640625" defaultRowHeight="13"/>
  <cols>
    <col min="1" max="21" width="5" style="648" customWidth="1"/>
    <col min="22" max="22" width="9.81640625" style="648"/>
    <col min="23" max="23" width="11.1796875" style="648" bestFit="1" customWidth="1"/>
    <col min="24" max="25" width="9.81640625" style="648" customWidth="1"/>
    <col min="26" max="16384" width="9.81640625" style="648"/>
  </cols>
  <sheetData>
    <row r="1" spans="1:23" ht="45" customHeight="1">
      <c r="A1" s="647" t="s">
        <v>261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  <c r="P1" s="647"/>
      <c r="Q1" s="647"/>
      <c r="R1" s="647"/>
      <c r="S1" s="647"/>
      <c r="T1" s="647"/>
      <c r="U1" s="647"/>
    </row>
    <row r="2" spans="1:23" ht="14">
      <c r="A2" s="649" t="s">
        <v>246</v>
      </c>
      <c r="B2" s="649"/>
      <c r="C2" s="649"/>
      <c r="D2" s="649"/>
      <c r="E2" s="649"/>
      <c r="F2" s="649"/>
      <c r="G2" s="649"/>
      <c r="H2" s="649"/>
      <c r="I2" s="649"/>
      <c r="J2" s="649"/>
    </row>
    <row r="3" spans="1:23" ht="11.25" customHeight="1"/>
    <row r="4" spans="1:23" ht="14">
      <c r="A4" s="650" t="s">
        <v>247</v>
      </c>
    </row>
    <row r="5" spans="1:23" ht="10.5" customHeight="1"/>
    <row r="6" spans="1:23" ht="16.5">
      <c r="A6" s="651">
        <v>2024</v>
      </c>
      <c r="B6" s="651"/>
      <c r="C6" s="652">
        <f>DATE(A6,A7,1)</f>
        <v>45383</v>
      </c>
      <c r="D6" s="652"/>
      <c r="E6" s="652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4" t="s">
        <v>248</v>
      </c>
      <c r="T6" s="654"/>
      <c r="U6" s="654"/>
      <c r="W6" s="655"/>
    </row>
    <row r="7" spans="1:23" ht="20.25" customHeight="1">
      <c r="A7" s="656">
        <v>4</v>
      </c>
      <c r="B7" s="657" t="s">
        <v>249</v>
      </c>
      <c r="C7" s="658" t="s">
        <v>250</v>
      </c>
      <c r="D7" s="658"/>
      <c r="E7" s="658"/>
      <c r="F7" s="658"/>
      <c r="G7" s="659"/>
      <c r="H7" s="656">
        <v>5</v>
      </c>
      <c r="I7" s="657" t="s">
        <v>249</v>
      </c>
      <c r="J7" s="658" t="s">
        <v>250</v>
      </c>
      <c r="K7" s="658"/>
      <c r="L7" s="658"/>
      <c r="M7" s="658"/>
      <c r="N7" s="659"/>
      <c r="O7" s="656">
        <v>6</v>
      </c>
      <c r="P7" s="657" t="s">
        <v>249</v>
      </c>
      <c r="Q7" s="658" t="s">
        <v>250</v>
      </c>
      <c r="R7" s="658"/>
      <c r="S7" s="658"/>
      <c r="T7" s="658"/>
      <c r="U7" s="659"/>
    </row>
    <row r="8" spans="1:23" ht="20.25" customHeight="1">
      <c r="A8" s="660" t="s">
        <v>251</v>
      </c>
      <c r="B8" s="660" t="s">
        <v>252</v>
      </c>
      <c r="C8" s="660" t="s">
        <v>253</v>
      </c>
      <c r="D8" s="660" t="s">
        <v>254</v>
      </c>
      <c r="E8" s="660" t="s">
        <v>36</v>
      </c>
      <c r="F8" s="660" t="s">
        <v>255</v>
      </c>
      <c r="G8" s="661" t="s">
        <v>123</v>
      </c>
      <c r="H8" s="660" t="s">
        <v>120</v>
      </c>
      <c r="I8" s="660" t="s">
        <v>252</v>
      </c>
      <c r="J8" s="660" t="s">
        <v>253</v>
      </c>
      <c r="K8" s="660" t="s">
        <v>254</v>
      </c>
      <c r="L8" s="660" t="s">
        <v>36</v>
      </c>
      <c r="M8" s="660" t="s">
        <v>255</v>
      </c>
      <c r="N8" s="661" t="s">
        <v>123</v>
      </c>
      <c r="O8" s="660" t="s">
        <v>120</v>
      </c>
      <c r="P8" s="660" t="s">
        <v>252</v>
      </c>
      <c r="Q8" s="660" t="s">
        <v>253</v>
      </c>
      <c r="R8" s="660" t="s">
        <v>254</v>
      </c>
      <c r="S8" s="660" t="s">
        <v>36</v>
      </c>
      <c r="T8" s="660" t="s">
        <v>255</v>
      </c>
      <c r="U8" s="661" t="s">
        <v>123</v>
      </c>
    </row>
    <row r="9" spans="1:23" s="665" customFormat="1" ht="20.25" customHeight="1">
      <c r="A9" s="662">
        <f>DATE($A$6,A7,1)-WEEKDAY(DATE($A$6,A7,1),2)+1</f>
        <v>45383</v>
      </c>
      <c r="B9" s="663">
        <f t="shared" ref="B9:G14" si="0">A9+1</f>
        <v>45384</v>
      </c>
      <c r="C9" s="663">
        <f t="shared" si="0"/>
        <v>45385</v>
      </c>
      <c r="D9" s="663">
        <f t="shared" si="0"/>
        <v>45386</v>
      </c>
      <c r="E9" s="663">
        <f>D9+1</f>
        <v>45387</v>
      </c>
      <c r="F9" s="663">
        <f t="shared" si="0"/>
        <v>45388</v>
      </c>
      <c r="G9" s="664">
        <f t="shared" si="0"/>
        <v>45389</v>
      </c>
      <c r="H9" s="662">
        <f>DATE($A$6,H7,1)-WEEKDAY(DATE($A$6,H7,1),2)+1</f>
        <v>45411</v>
      </c>
      <c r="I9" s="663">
        <f>H9+1</f>
        <v>45412</v>
      </c>
      <c r="J9" s="663">
        <f t="shared" ref="J9:N14" si="1">I9+1</f>
        <v>45413</v>
      </c>
      <c r="K9" s="663">
        <f>J9+1</f>
        <v>45414</v>
      </c>
      <c r="L9" s="663">
        <f>K9+1</f>
        <v>45415</v>
      </c>
      <c r="M9" s="663">
        <f t="shared" si="1"/>
        <v>45416</v>
      </c>
      <c r="N9" s="664">
        <f>M9+1</f>
        <v>45417</v>
      </c>
      <c r="O9" s="662">
        <f>DATE($A$6,$O$7,1)-WEEKDAY(DATE($A$6,O7,1),2)+1</f>
        <v>45439</v>
      </c>
      <c r="P9" s="663">
        <f t="shared" ref="P9:U14" si="2">O9+1</f>
        <v>45440</v>
      </c>
      <c r="Q9" s="663">
        <f t="shared" si="2"/>
        <v>45441</v>
      </c>
      <c r="R9" s="663">
        <f t="shared" si="2"/>
        <v>45442</v>
      </c>
      <c r="S9" s="663">
        <f t="shared" si="2"/>
        <v>45443</v>
      </c>
      <c r="T9" s="663">
        <f t="shared" si="2"/>
        <v>45444</v>
      </c>
      <c r="U9" s="664">
        <f t="shared" si="2"/>
        <v>45445</v>
      </c>
    </row>
    <row r="10" spans="1:23" s="665" customFormat="1" ht="20.25" customHeight="1">
      <c r="A10" s="666">
        <f>G9+1</f>
        <v>45390</v>
      </c>
      <c r="B10" s="667">
        <f t="shared" si="0"/>
        <v>45391</v>
      </c>
      <c r="C10" s="667">
        <f t="shared" si="0"/>
        <v>45392</v>
      </c>
      <c r="D10" s="667">
        <f t="shared" si="0"/>
        <v>45393</v>
      </c>
      <c r="E10" s="667">
        <f t="shared" si="0"/>
        <v>45394</v>
      </c>
      <c r="F10" s="667">
        <f t="shared" si="0"/>
        <v>45395</v>
      </c>
      <c r="G10" s="668">
        <f t="shared" si="0"/>
        <v>45396</v>
      </c>
      <c r="H10" s="666">
        <f>N9+1</f>
        <v>45418</v>
      </c>
      <c r="I10" s="669">
        <f t="shared" ref="I10:I14" si="3">H10+1</f>
        <v>45419</v>
      </c>
      <c r="J10" s="669">
        <f t="shared" si="1"/>
        <v>45420</v>
      </c>
      <c r="K10" s="669">
        <f t="shared" si="1"/>
        <v>45421</v>
      </c>
      <c r="L10" s="667">
        <f t="shared" si="1"/>
        <v>45422</v>
      </c>
      <c r="M10" s="667">
        <f t="shared" si="1"/>
        <v>45423</v>
      </c>
      <c r="N10" s="668">
        <f t="shared" si="1"/>
        <v>45424</v>
      </c>
      <c r="O10" s="666">
        <f>U9+1</f>
        <v>45446</v>
      </c>
      <c r="P10" s="667">
        <f t="shared" si="2"/>
        <v>45447</v>
      </c>
      <c r="Q10" s="667">
        <f t="shared" si="2"/>
        <v>45448</v>
      </c>
      <c r="R10" s="667">
        <f t="shared" si="2"/>
        <v>45449</v>
      </c>
      <c r="S10" s="667">
        <f t="shared" si="2"/>
        <v>45450</v>
      </c>
      <c r="T10" s="667">
        <f t="shared" si="2"/>
        <v>45451</v>
      </c>
      <c r="U10" s="668">
        <f t="shared" si="2"/>
        <v>45452</v>
      </c>
    </row>
    <row r="11" spans="1:23" s="665" customFormat="1" ht="20.25" customHeight="1">
      <c r="A11" s="666">
        <f>G10+1</f>
        <v>45397</v>
      </c>
      <c r="B11" s="667">
        <f t="shared" si="0"/>
        <v>45398</v>
      </c>
      <c r="C11" s="667">
        <f t="shared" si="0"/>
        <v>45399</v>
      </c>
      <c r="D11" s="667">
        <f t="shared" si="0"/>
        <v>45400</v>
      </c>
      <c r="E11" s="667">
        <f t="shared" si="0"/>
        <v>45401</v>
      </c>
      <c r="F11" s="667">
        <f t="shared" si="0"/>
        <v>45402</v>
      </c>
      <c r="G11" s="668">
        <f t="shared" si="0"/>
        <v>45403</v>
      </c>
      <c r="H11" s="666">
        <f>N10+1</f>
        <v>45425</v>
      </c>
      <c r="I11" s="667">
        <f t="shared" si="3"/>
        <v>45426</v>
      </c>
      <c r="J11" s="667">
        <f t="shared" si="1"/>
        <v>45427</v>
      </c>
      <c r="K11" s="667">
        <f t="shared" si="1"/>
        <v>45428</v>
      </c>
      <c r="L11" s="667">
        <f t="shared" si="1"/>
        <v>45429</v>
      </c>
      <c r="M11" s="667">
        <f t="shared" si="1"/>
        <v>45430</v>
      </c>
      <c r="N11" s="668">
        <f t="shared" si="1"/>
        <v>45431</v>
      </c>
      <c r="O11" s="666">
        <f>U10+1</f>
        <v>45453</v>
      </c>
      <c r="P11" s="667">
        <f t="shared" si="2"/>
        <v>45454</v>
      </c>
      <c r="Q11" s="667">
        <f t="shared" si="2"/>
        <v>45455</v>
      </c>
      <c r="R11" s="667">
        <f t="shared" si="2"/>
        <v>45456</v>
      </c>
      <c r="S11" s="667">
        <f t="shared" si="2"/>
        <v>45457</v>
      </c>
      <c r="T11" s="667">
        <f t="shared" si="2"/>
        <v>45458</v>
      </c>
      <c r="U11" s="668">
        <f t="shared" si="2"/>
        <v>45459</v>
      </c>
    </row>
    <row r="12" spans="1:23" s="665" customFormat="1" ht="20.25" customHeight="1">
      <c r="A12" s="666">
        <f>G11+1</f>
        <v>45404</v>
      </c>
      <c r="B12" s="667">
        <f t="shared" si="0"/>
        <v>45405</v>
      </c>
      <c r="C12" s="667">
        <f t="shared" si="0"/>
        <v>45406</v>
      </c>
      <c r="D12" s="667">
        <f t="shared" si="0"/>
        <v>45407</v>
      </c>
      <c r="E12" s="667">
        <f t="shared" si="0"/>
        <v>45408</v>
      </c>
      <c r="F12" s="667">
        <f t="shared" si="0"/>
        <v>45409</v>
      </c>
      <c r="G12" s="668">
        <f t="shared" si="0"/>
        <v>45410</v>
      </c>
      <c r="H12" s="666">
        <f>N11+1</f>
        <v>45432</v>
      </c>
      <c r="I12" s="667">
        <f t="shared" si="3"/>
        <v>45433</v>
      </c>
      <c r="J12" s="667">
        <f t="shared" si="1"/>
        <v>45434</v>
      </c>
      <c r="K12" s="667">
        <f t="shared" si="1"/>
        <v>45435</v>
      </c>
      <c r="L12" s="667">
        <f t="shared" si="1"/>
        <v>45436</v>
      </c>
      <c r="M12" s="667">
        <f t="shared" si="1"/>
        <v>45437</v>
      </c>
      <c r="N12" s="668">
        <f t="shared" si="1"/>
        <v>45438</v>
      </c>
      <c r="O12" s="666">
        <f>U11+1</f>
        <v>45460</v>
      </c>
      <c r="P12" s="667">
        <f t="shared" si="2"/>
        <v>45461</v>
      </c>
      <c r="Q12" s="667">
        <f t="shared" si="2"/>
        <v>45462</v>
      </c>
      <c r="R12" s="667">
        <f t="shared" si="2"/>
        <v>45463</v>
      </c>
      <c r="S12" s="667">
        <f t="shared" si="2"/>
        <v>45464</v>
      </c>
      <c r="T12" s="667">
        <f t="shared" si="2"/>
        <v>45465</v>
      </c>
      <c r="U12" s="668">
        <f t="shared" si="2"/>
        <v>45466</v>
      </c>
    </row>
    <row r="13" spans="1:23" s="665" customFormat="1" ht="20.25" customHeight="1">
      <c r="A13" s="666">
        <f>G12+1</f>
        <v>45411</v>
      </c>
      <c r="B13" s="667">
        <f t="shared" si="0"/>
        <v>45412</v>
      </c>
      <c r="C13" s="667">
        <f t="shared" si="0"/>
        <v>45413</v>
      </c>
      <c r="D13" s="667">
        <f t="shared" si="0"/>
        <v>45414</v>
      </c>
      <c r="E13" s="669">
        <f t="shared" si="0"/>
        <v>45415</v>
      </c>
      <c r="F13" s="667">
        <f t="shared" si="0"/>
        <v>45416</v>
      </c>
      <c r="G13" s="668">
        <f t="shared" si="0"/>
        <v>45417</v>
      </c>
      <c r="H13" s="666">
        <f>N12+1</f>
        <v>45439</v>
      </c>
      <c r="I13" s="667">
        <f t="shared" si="3"/>
        <v>45440</v>
      </c>
      <c r="J13" s="667">
        <f t="shared" si="1"/>
        <v>45441</v>
      </c>
      <c r="K13" s="667">
        <f t="shared" si="1"/>
        <v>45442</v>
      </c>
      <c r="L13" s="667">
        <f t="shared" si="1"/>
        <v>45443</v>
      </c>
      <c r="M13" s="667">
        <f t="shared" si="1"/>
        <v>45444</v>
      </c>
      <c r="N13" s="668">
        <f t="shared" si="1"/>
        <v>45445</v>
      </c>
      <c r="O13" s="666">
        <f>U12+1</f>
        <v>45467</v>
      </c>
      <c r="P13" s="667">
        <f t="shared" si="2"/>
        <v>45468</v>
      </c>
      <c r="Q13" s="667">
        <f t="shared" si="2"/>
        <v>45469</v>
      </c>
      <c r="R13" s="667">
        <f t="shared" si="2"/>
        <v>45470</v>
      </c>
      <c r="S13" s="667">
        <f t="shared" si="2"/>
        <v>45471</v>
      </c>
      <c r="T13" s="667">
        <f t="shared" si="2"/>
        <v>45472</v>
      </c>
      <c r="U13" s="668">
        <f t="shared" si="2"/>
        <v>45473</v>
      </c>
    </row>
    <row r="14" spans="1:23" s="665" customFormat="1" ht="20.25" customHeight="1">
      <c r="A14" s="670">
        <f>G13+1</f>
        <v>45418</v>
      </c>
      <c r="B14" s="671">
        <f t="shared" si="0"/>
        <v>45419</v>
      </c>
      <c r="C14" s="671">
        <f t="shared" si="0"/>
        <v>45420</v>
      </c>
      <c r="D14" s="671">
        <f t="shared" si="0"/>
        <v>45421</v>
      </c>
      <c r="E14" s="671">
        <f t="shared" si="0"/>
        <v>45422</v>
      </c>
      <c r="F14" s="671">
        <f t="shared" si="0"/>
        <v>45423</v>
      </c>
      <c r="G14" s="672">
        <f t="shared" si="0"/>
        <v>45424</v>
      </c>
      <c r="H14" s="670">
        <f>N13+1</f>
        <v>45446</v>
      </c>
      <c r="I14" s="671">
        <f t="shared" si="3"/>
        <v>45447</v>
      </c>
      <c r="J14" s="671">
        <f t="shared" si="1"/>
        <v>45448</v>
      </c>
      <c r="K14" s="671">
        <f t="shared" si="1"/>
        <v>45449</v>
      </c>
      <c r="L14" s="671">
        <f t="shared" si="1"/>
        <v>45450</v>
      </c>
      <c r="M14" s="671">
        <f t="shared" si="1"/>
        <v>45451</v>
      </c>
      <c r="N14" s="672">
        <f t="shared" si="1"/>
        <v>45452</v>
      </c>
      <c r="O14" s="670">
        <f>U13+1</f>
        <v>45474</v>
      </c>
      <c r="P14" s="671">
        <f t="shared" si="2"/>
        <v>45475</v>
      </c>
      <c r="Q14" s="671">
        <f t="shared" ref="Q14" si="4">W13+1</f>
        <v>1</v>
      </c>
      <c r="R14" s="671">
        <f>X13+1</f>
        <v>1</v>
      </c>
      <c r="S14" s="671">
        <f>Y13+1</f>
        <v>1</v>
      </c>
      <c r="T14" s="671">
        <f>Z13+1</f>
        <v>1</v>
      </c>
      <c r="U14" s="672">
        <f>AA13+1</f>
        <v>1</v>
      </c>
    </row>
    <row r="15" spans="1:23" ht="20.25" customHeight="1">
      <c r="A15" s="656">
        <v>7</v>
      </c>
      <c r="B15" s="657" t="s">
        <v>249</v>
      </c>
      <c r="C15" s="658" t="s">
        <v>250</v>
      </c>
      <c r="D15" s="658"/>
      <c r="E15" s="658"/>
      <c r="F15" s="658"/>
      <c r="G15" s="659"/>
      <c r="H15" s="656">
        <v>8</v>
      </c>
      <c r="I15" s="657" t="s">
        <v>249</v>
      </c>
      <c r="J15" s="658" t="s">
        <v>250</v>
      </c>
      <c r="K15" s="658"/>
      <c r="L15" s="658"/>
      <c r="M15" s="658"/>
      <c r="N15" s="659"/>
      <c r="O15" s="656">
        <v>9</v>
      </c>
      <c r="P15" s="657" t="s">
        <v>249</v>
      </c>
      <c r="Q15" s="658" t="s">
        <v>250</v>
      </c>
      <c r="R15" s="658"/>
      <c r="S15" s="658"/>
      <c r="T15" s="658"/>
      <c r="U15" s="659"/>
    </row>
    <row r="16" spans="1:23" ht="20.25" customHeight="1">
      <c r="A16" s="660" t="s">
        <v>251</v>
      </c>
      <c r="B16" s="660" t="s">
        <v>252</v>
      </c>
      <c r="C16" s="660" t="s">
        <v>253</v>
      </c>
      <c r="D16" s="660" t="s">
        <v>254</v>
      </c>
      <c r="E16" s="660" t="s">
        <v>36</v>
      </c>
      <c r="F16" s="660" t="s">
        <v>255</v>
      </c>
      <c r="G16" s="661" t="s">
        <v>123</v>
      </c>
      <c r="H16" s="660" t="s">
        <v>120</v>
      </c>
      <c r="I16" s="660" t="s">
        <v>252</v>
      </c>
      <c r="J16" s="660" t="s">
        <v>253</v>
      </c>
      <c r="K16" s="660" t="s">
        <v>254</v>
      </c>
      <c r="L16" s="660" t="s">
        <v>36</v>
      </c>
      <c r="M16" s="660" t="s">
        <v>255</v>
      </c>
      <c r="N16" s="661" t="s">
        <v>123</v>
      </c>
      <c r="O16" s="660" t="s">
        <v>120</v>
      </c>
      <c r="P16" s="660" t="s">
        <v>252</v>
      </c>
      <c r="Q16" s="660" t="s">
        <v>253</v>
      </c>
      <c r="R16" s="660" t="s">
        <v>254</v>
      </c>
      <c r="S16" s="660" t="s">
        <v>36</v>
      </c>
      <c r="T16" s="660" t="s">
        <v>255</v>
      </c>
      <c r="U16" s="661" t="s">
        <v>123</v>
      </c>
    </row>
    <row r="17" spans="1:21" s="665" customFormat="1" ht="20.25" customHeight="1">
      <c r="A17" s="662">
        <f>DATE($A$6,A15,1)-WEEKDAY(DATE($A$6,A15,1),2)+1</f>
        <v>45474</v>
      </c>
      <c r="B17" s="663">
        <f t="shared" ref="B17:G22" si="5">A17+1</f>
        <v>45475</v>
      </c>
      <c r="C17" s="663">
        <f t="shared" si="5"/>
        <v>45476</v>
      </c>
      <c r="D17" s="663">
        <f t="shared" si="5"/>
        <v>45477</v>
      </c>
      <c r="E17" s="663">
        <f t="shared" si="5"/>
        <v>45478</v>
      </c>
      <c r="F17" s="663">
        <f t="shared" si="5"/>
        <v>45479</v>
      </c>
      <c r="G17" s="664">
        <f t="shared" si="5"/>
        <v>45480</v>
      </c>
      <c r="H17" s="662">
        <f>DATE($A$6,H15,1)-WEEKDAY(DATE($A$6,H15,1),2)+1</f>
        <v>45502</v>
      </c>
      <c r="I17" s="663">
        <f t="shared" ref="I17:N22" si="6">H17+1</f>
        <v>45503</v>
      </c>
      <c r="J17" s="663">
        <f t="shared" si="6"/>
        <v>45504</v>
      </c>
      <c r="K17" s="663">
        <f t="shared" si="6"/>
        <v>45505</v>
      </c>
      <c r="L17" s="663">
        <f t="shared" si="6"/>
        <v>45506</v>
      </c>
      <c r="M17" s="663">
        <f t="shared" si="6"/>
        <v>45507</v>
      </c>
      <c r="N17" s="664">
        <f t="shared" si="6"/>
        <v>45508</v>
      </c>
      <c r="O17" s="662">
        <f>DATE($A$6,O15,1)-WEEKDAY(DATE($A$6,O15,1),2)+1</f>
        <v>45530</v>
      </c>
      <c r="P17" s="663">
        <f t="shared" ref="P17:U22" si="7">O17+1</f>
        <v>45531</v>
      </c>
      <c r="Q17" s="663">
        <f t="shared" si="7"/>
        <v>45532</v>
      </c>
      <c r="R17" s="663">
        <f t="shared" si="7"/>
        <v>45533</v>
      </c>
      <c r="S17" s="663">
        <f t="shared" si="7"/>
        <v>45534</v>
      </c>
      <c r="T17" s="663">
        <f t="shared" si="7"/>
        <v>45535</v>
      </c>
      <c r="U17" s="664">
        <f t="shared" si="7"/>
        <v>45536</v>
      </c>
    </row>
    <row r="18" spans="1:21" s="665" customFormat="1" ht="20.25" customHeight="1">
      <c r="A18" s="666">
        <f>G17+1</f>
        <v>45481</v>
      </c>
      <c r="B18" s="667">
        <f t="shared" si="5"/>
        <v>45482</v>
      </c>
      <c r="C18" s="667">
        <f t="shared" si="5"/>
        <v>45483</v>
      </c>
      <c r="D18" s="667">
        <f t="shared" si="5"/>
        <v>45484</v>
      </c>
      <c r="E18" s="667">
        <f t="shared" si="5"/>
        <v>45485</v>
      </c>
      <c r="F18" s="667">
        <f t="shared" si="5"/>
        <v>45486</v>
      </c>
      <c r="G18" s="668">
        <f t="shared" si="5"/>
        <v>45487</v>
      </c>
      <c r="H18" s="666">
        <f>N17+1</f>
        <v>45509</v>
      </c>
      <c r="I18" s="667">
        <f t="shared" si="6"/>
        <v>45510</v>
      </c>
      <c r="J18" s="667">
        <f t="shared" si="6"/>
        <v>45511</v>
      </c>
      <c r="K18" s="669">
        <f t="shared" si="6"/>
        <v>45512</v>
      </c>
      <c r="L18" s="667">
        <f t="shared" si="6"/>
        <v>45513</v>
      </c>
      <c r="M18" s="667">
        <f t="shared" si="6"/>
        <v>45514</v>
      </c>
      <c r="N18" s="668">
        <f t="shared" si="6"/>
        <v>45515</v>
      </c>
      <c r="O18" s="666">
        <f>U17+1</f>
        <v>45537</v>
      </c>
      <c r="P18" s="667">
        <f t="shared" si="7"/>
        <v>45538</v>
      </c>
      <c r="Q18" s="667">
        <f t="shared" si="7"/>
        <v>45539</v>
      </c>
      <c r="R18" s="667">
        <f t="shared" si="7"/>
        <v>45540</v>
      </c>
      <c r="S18" s="667">
        <f t="shared" si="7"/>
        <v>45541</v>
      </c>
      <c r="T18" s="667">
        <f t="shared" si="7"/>
        <v>45542</v>
      </c>
      <c r="U18" s="668">
        <f t="shared" si="7"/>
        <v>45543</v>
      </c>
    </row>
    <row r="19" spans="1:21" s="665" customFormat="1" ht="20.25" customHeight="1">
      <c r="A19" s="666">
        <f>G18+1</f>
        <v>45488</v>
      </c>
      <c r="B19" s="667">
        <f t="shared" si="5"/>
        <v>45489</v>
      </c>
      <c r="C19" s="667">
        <f t="shared" si="5"/>
        <v>45490</v>
      </c>
      <c r="D19" s="667">
        <f t="shared" si="5"/>
        <v>45491</v>
      </c>
      <c r="E19" s="667">
        <f t="shared" si="5"/>
        <v>45492</v>
      </c>
      <c r="F19" s="667">
        <f t="shared" si="5"/>
        <v>45493</v>
      </c>
      <c r="G19" s="668">
        <f t="shared" si="5"/>
        <v>45494</v>
      </c>
      <c r="H19" s="666">
        <f>N18+1</f>
        <v>45516</v>
      </c>
      <c r="I19" s="667">
        <f t="shared" si="6"/>
        <v>45517</v>
      </c>
      <c r="J19" s="667">
        <f t="shared" si="6"/>
        <v>45518</v>
      </c>
      <c r="K19" s="667">
        <f t="shared" si="6"/>
        <v>45519</v>
      </c>
      <c r="L19" s="667">
        <f t="shared" si="6"/>
        <v>45520</v>
      </c>
      <c r="M19" s="667">
        <f t="shared" si="6"/>
        <v>45521</v>
      </c>
      <c r="N19" s="668">
        <f t="shared" si="6"/>
        <v>45522</v>
      </c>
      <c r="O19" s="666">
        <f>U18+1</f>
        <v>45544</v>
      </c>
      <c r="P19" s="667">
        <f t="shared" si="7"/>
        <v>45545</v>
      </c>
      <c r="Q19" s="667">
        <f t="shared" si="7"/>
        <v>45546</v>
      </c>
      <c r="R19" s="667">
        <f t="shared" si="7"/>
        <v>45547</v>
      </c>
      <c r="S19" s="667">
        <f t="shared" si="7"/>
        <v>45548</v>
      </c>
      <c r="T19" s="667">
        <f t="shared" si="7"/>
        <v>45549</v>
      </c>
      <c r="U19" s="668">
        <f t="shared" si="7"/>
        <v>45550</v>
      </c>
    </row>
    <row r="20" spans="1:21" s="665" customFormat="1" ht="20.25" customHeight="1">
      <c r="A20" s="673">
        <f>G19+1</f>
        <v>45495</v>
      </c>
      <c r="B20" s="667">
        <f t="shared" si="5"/>
        <v>45496</v>
      </c>
      <c r="C20" s="667">
        <f t="shared" si="5"/>
        <v>45497</v>
      </c>
      <c r="D20" s="667">
        <f t="shared" si="5"/>
        <v>45498</v>
      </c>
      <c r="E20" s="667">
        <f t="shared" si="5"/>
        <v>45499</v>
      </c>
      <c r="F20" s="667">
        <f t="shared" si="5"/>
        <v>45500</v>
      </c>
      <c r="G20" s="668">
        <f t="shared" si="5"/>
        <v>45501</v>
      </c>
      <c r="H20" s="666">
        <f>N19+1</f>
        <v>45523</v>
      </c>
      <c r="I20" s="667">
        <f t="shared" si="6"/>
        <v>45524</v>
      </c>
      <c r="J20" s="667">
        <f t="shared" si="6"/>
        <v>45525</v>
      </c>
      <c r="K20" s="667">
        <f t="shared" si="6"/>
        <v>45526</v>
      </c>
      <c r="L20" s="667">
        <f t="shared" si="6"/>
        <v>45527</v>
      </c>
      <c r="M20" s="667">
        <f t="shared" si="6"/>
        <v>45528</v>
      </c>
      <c r="N20" s="668">
        <f t="shared" si="6"/>
        <v>45529</v>
      </c>
      <c r="O20" s="673">
        <f>U19+1</f>
        <v>45551</v>
      </c>
      <c r="P20" s="667">
        <f t="shared" si="7"/>
        <v>45552</v>
      </c>
      <c r="Q20" s="667">
        <f t="shared" si="7"/>
        <v>45553</v>
      </c>
      <c r="R20" s="667">
        <f t="shared" si="7"/>
        <v>45554</v>
      </c>
      <c r="S20" s="669">
        <f t="shared" si="7"/>
        <v>45555</v>
      </c>
      <c r="T20" s="667">
        <f t="shared" si="7"/>
        <v>45556</v>
      </c>
      <c r="U20" s="668">
        <f t="shared" si="7"/>
        <v>45557</v>
      </c>
    </row>
    <row r="21" spans="1:21" s="665" customFormat="1" ht="20.25" customHeight="1">
      <c r="A21" s="666">
        <f>G20+1</f>
        <v>45502</v>
      </c>
      <c r="B21" s="667">
        <f t="shared" si="5"/>
        <v>45503</v>
      </c>
      <c r="C21" s="667">
        <f t="shared" si="5"/>
        <v>45504</v>
      </c>
      <c r="D21" s="667">
        <f t="shared" si="5"/>
        <v>45505</v>
      </c>
      <c r="E21" s="667">
        <f t="shared" si="5"/>
        <v>45506</v>
      </c>
      <c r="F21" s="667">
        <f t="shared" si="5"/>
        <v>45507</v>
      </c>
      <c r="G21" s="668">
        <f t="shared" si="5"/>
        <v>45508</v>
      </c>
      <c r="H21" s="666">
        <f>N20+1</f>
        <v>45530</v>
      </c>
      <c r="I21" s="667">
        <f t="shared" si="6"/>
        <v>45531</v>
      </c>
      <c r="J21" s="667">
        <f t="shared" si="6"/>
        <v>45532</v>
      </c>
      <c r="K21" s="667">
        <f t="shared" si="6"/>
        <v>45533</v>
      </c>
      <c r="L21" s="667">
        <f t="shared" si="6"/>
        <v>45534</v>
      </c>
      <c r="M21" s="667">
        <f t="shared" si="6"/>
        <v>45535</v>
      </c>
      <c r="N21" s="668">
        <f t="shared" si="6"/>
        <v>45536</v>
      </c>
      <c r="O21" s="666">
        <f>U20+1</f>
        <v>45558</v>
      </c>
      <c r="P21" s="667">
        <f t="shared" si="7"/>
        <v>45559</v>
      </c>
      <c r="Q21" s="667">
        <f t="shared" si="7"/>
        <v>45560</v>
      </c>
      <c r="R21" s="667">
        <f t="shared" si="7"/>
        <v>45561</v>
      </c>
      <c r="S21" s="667">
        <f t="shared" si="7"/>
        <v>45562</v>
      </c>
      <c r="T21" s="667">
        <f t="shared" si="7"/>
        <v>45563</v>
      </c>
      <c r="U21" s="668">
        <f t="shared" si="7"/>
        <v>45564</v>
      </c>
    </row>
    <row r="22" spans="1:21" s="665" customFormat="1" ht="20.25" customHeight="1">
      <c r="A22" s="666">
        <f>G21+1</f>
        <v>45509</v>
      </c>
      <c r="B22" s="667">
        <f t="shared" si="5"/>
        <v>45510</v>
      </c>
      <c r="C22" s="667">
        <f t="shared" si="5"/>
        <v>45511</v>
      </c>
      <c r="D22" s="667">
        <f t="shared" si="5"/>
        <v>45512</v>
      </c>
      <c r="E22" s="667">
        <f t="shared" si="5"/>
        <v>45513</v>
      </c>
      <c r="F22" s="667">
        <f t="shared" si="5"/>
        <v>45514</v>
      </c>
      <c r="G22" s="674">
        <f t="shared" si="5"/>
        <v>45515</v>
      </c>
      <c r="H22" s="670">
        <f>N21+1</f>
        <v>45537</v>
      </c>
      <c r="I22" s="667">
        <f t="shared" si="6"/>
        <v>45538</v>
      </c>
      <c r="J22" s="667">
        <f t="shared" si="6"/>
        <v>45539</v>
      </c>
      <c r="K22" s="667">
        <f t="shared" si="6"/>
        <v>45540</v>
      </c>
      <c r="L22" s="667">
        <f t="shared" si="6"/>
        <v>45541</v>
      </c>
      <c r="M22" s="667">
        <f t="shared" si="6"/>
        <v>45542</v>
      </c>
      <c r="N22" s="674">
        <f t="shared" si="6"/>
        <v>45543</v>
      </c>
      <c r="O22" s="670">
        <f>U21+1</f>
        <v>45565</v>
      </c>
      <c r="P22" s="671">
        <f t="shared" si="7"/>
        <v>45566</v>
      </c>
      <c r="Q22" s="671">
        <f t="shared" si="7"/>
        <v>45567</v>
      </c>
      <c r="R22" s="671">
        <f t="shared" si="7"/>
        <v>45568</v>
      </c>
      <c r="S22" s="671">
        <f t="shared" si="7"/>
        <v>45569</v>
      </c>
      <c r="T22" s="671">
        <f t="shared" si="7"/>
        <v>45570</v>
      </c>
      <c r="U22" s="672">
        <f t="shared" si="7"/>
        <v>45571</v>
      </c>
    </row>
    <row r="23" spans="1:21" ht="20.25" customHeight="1">
      <c r="A23" s="656">
        <v>10</v>
      </c>
      <c r="B23" s="657" t="s">
        <v>249</v>
      </c>
      <c r="C23" s="658" t="s">
        <v>250</v>
      </c>
      <c r="D23" s="658"/>
      <c r="E23" s="658"/>
      <c r="F23" s="658"/>
      <c r="G23" s="659"/>
      <c r="H23" s="656">
        <v>11</v>
      </c>
      <c r="I23" s="657" t="s">
        <v>249</v>
      </c>
      <c r="J23" s="658" t="s">
        <v>250</v>
      </c>
      <c r="K23" s="658"/>
      <c r="L23" s="658"/>
      <c r="M23" s="658"/>
      <c r="N23" s="659"/>
      <c r="O23" s="656">
        <v>12</v>
      </c>
      <c r="P23" s="657" t="s">
        <v>249</v>
      </c>
      <c r="Q23" s="658" t="s">
        <v>250</v>
      </c>
      <c r="R23" s="658"/>
      <c r="S23" s="658"/>
      <c r="T23" s="658"/>
      <c r="U23" s="659"/>
    </row>
    <row r="24" spans="1:21" ht="20.25" customHeight="1">
      <c r="A24" s="660" t="s">
        <v>251</v>
      </c>
      <c r="B24" s="660" t="s">
        <v>252</v>
      </c>
      <c r="C24" s="660" t="s">
        <v>253</v>
      </c>
      <c r="D24" s="660" t="s">
        <v>254</v>
      </c>
      <c r="E24" s="660" t="s">
        <v>36</v>
      </c>
      <c r="F24" s="660" t="s">
        <v>255</v>
      </c>
      <c r="G24" s="661" t="s">
        <v>123</v>
      </c>
      <c r="H24" s="660" t="s">
        <v>120</v>
      </c>
      <c r="I24" s="660" t="s">
        <v>252</v>
      </c>
      <c r="J24" s="660" t="s">
        <v>253</v>
      </c>
      <c r="K24" s="660" t="s">
        <v>254</v>
      </c>
      <c r="L24" s="660" t="s">
        <v>36</v>
      </c>
      <c r="M24" s="660" t="s">
        <v>255</v>
      </c>
      <c r="N24" s="661" t="s">
        <v>123</v>
      </c>
      <c r="O24" s="660" t="s">
        <v>120</v>
      </c>
      <c r="P24" s="660" t="s">
        <v>252</v>
      </c>
      <c r="Q24" s="660" t="s">
        <v>253</v>
      </c>
      <c r="R24" s="660" t="s">
        <v>254</v>
      </c>
      <c r="S24" s="660" t="s">
        <v>36</v>
      </c>
      <c r="T24" s="660" t="s">
        <v>255</v>
      </c>
      <c r="U24" s="661" t="s">
        <v>123</v>
      </c>
    </row>
    <row r="25" spans="1:21" s="665" customFormat="1" ht="20.25" customHeight="1">
      <c r="A25" s="662">
        <f>DATE($A$6,A23,1)-WEEKDAY(DATE($A$6,A23,1),2)+1</f>
        <v>45565</v>
      </c>
      <c r="B25" s="663">
        <f>A25+1</f>
        <v>45566</v>
      </c>
      <c r="C25" s="663">
        <f t="shared" ref="C25:G29" si="8">B25+1</f>
        <v>45567</v>
      </c>
      <c r="D25" s="663">
        <f>C25+1</f>
        <v>45568</v>
      </c>
      <c r="E25" s="663">
        <f t="shared" si="8"/>
        <v>45569</v>
      </c>
      <c r="F25" s="663">
        <f t="shared" si="8"/>
        <v>45570</v>
      </c>
      <c r="G25" s="664">
        <f t="shared" si="8"/>
        <v>45571</v>
      </c>
      <c r="H25" s="662">
        <f>DATE($A$6,H23,1)-WEEKDAY(DATE($A$6,H23,1),2)+1</f>
        <v>45593</v>
      </c>
      <c r="I25" s="663">
        <f t="shared" ref="I25:K30" si="9">H25+1</f>
        <v>45594</v>
      </c>
      <c r="J25" s="663">
        <f t="shared" si="9"/>
        <v>45595</v>
      </c>
      <c r="K25" s="663">
        <f>J25+1</f>
        <v>45596</v>
      </c>
      <c r="L25" s="663">
        <f t="shared" ref="L25:N30" si="10">K25+1</f>
        <v>45597</v>
      </c>
      <c r="M25" s="663">
        <f t="shared" si="10"/>
        <v>45598</v>
      </c>
      <c r="N25" s="664">
        <f t="shared" si="10"/>
        <v>45599</v>
      </c>
      <c r="O25" s="662">
        <f>DATE($A$6,$O$23,1)-WEEKDAY(DATE($A$6,O23,1),2)+1</f>
        <v>45621</v>
      </c>
      <c r="P25" s="663">
        <f t="shared" ref="P25:U30" si="11">O25+1</f>
        <v>45622</v>
      </c>
      <c r="Q25" s="663">
        <f t="shared" si="11"/>
        <v>45623</v>
      </c>
      <c r="R25" s="663">
        <f t="shared" si="11"/>
        <v>45624</v>
      </c>
      <c r="S25" s="663">
        <f t="shared" si="11"/>
        <v>45625</v>
      </c>
      <c r="T25" s="663">
        <f t="shared" si="11"/>
        <v>45626</v>
      </c>
      <c r="U25" s="664">
        <f t="shared" si="11"/>
        <v>45627</v>
      </c>
    </row>
    <row r="26" spans="1:21" s="665" customFormat="1" ht="20.25" customHeight="1">
      <c r="A26" s="666">
        <f>G25+1</f>
        <v>45572</v>
      </c>
      <c r="B26" s="667">
        <f>A26+1</f>
        <v>45573</v>
      </c>
      <c r="C26" s="667">
        <f t="shared" si="8"/>
        <v>45574</v>
      </c>
      <c r="D26" s="667">
        <f t="shared" si="8"/>
        <v>45575</v>
      </c>
      <c r="E26" s="667">
        <f t="shared" si="8"/>
        <v>45576</v>
      </c>
      <c r="F26" s="667">
        <f t="shared" si="8"/>
        <v>45577</v>
      </c>
      <c r="G26" s="668">
        <f t="shared" si="8"/>
        <v>45578</v>
      </c>
      <c r="H26" s="666">
        <f>N25+1</f>
        <v>45600</v>
      </c>
      <c r="I26" s="667">
        <f t="shared" si="9"/>
        <v>45601</v>
      </c>
      <c r="J26" s="667">
        <f t="shared" si="9"/>
        <v>45602</v>
      </c>
      <c r="K26" s="667">
        <f t="shared" si="9"/>
        <v>45603</v>
      </c>
      <c r="L26" s="667">
        <f t="shared" si="10"/>
        <v>45604</v>
      </c>
      <c r="M26" s="667">
        <f t="shared" si="10"/>
        <v>45605</v>
      </c>
      <c r="N26" s="668">
        <f t="shared" si="10"/>
        <v>45606</v>
      </c>
      <c r="O26" s="666">
        <f>U25+1</f>
        <v>45628</v>
      </c>
      <c r="P26" s="667">
        <f t="shared" si="11"/>
        <v>45629</v>
      </c>
      <c r="Q26" s="667">
        <f t="shared" si="11"/>
        <v>45630</v>
      </c>
      <c r="R26" s="667">
        <f t="shared" si="11"/>
        <v>45631</v>
      </c>
      <c r="S26" s="667">
        <f t="shared" si="11"/>
        <v>45632</v>
      </c>
      <c r="T26" s="667">
        <f t="shared" si="11"/>
        <v>45633</v>
      </c>
      <c r="U26" s="668">
        <f t="shared" si="11"/>
        <v>45634</v>
      </c>
    </row>
    <row r="27" spans="1:21" s="665" customFormat="1" ht="20.25" customHeight="1">
      <c r="A27" s="673">
        <f>G26+1</f>
        <v>45579</v>
      </c>
      <c r="B27" s="667">
        <f>A27+1</f>
        <v>45580</v>
      </c>
      <c r="C27" s="667">
        <f t="shared" si="8"/>
        <v>45581</v>
      </c>
      <c r="D27" s="667">
        <f t="shared" si="8"/>
        <v>45582</v>
      </c>
      <c r="E27" s="667">
        <f t="shared" si="8"/>
        <v>45583</v>
      </c>
      <c r="F27" s="667">
        <f t="shared" si="8"/>
        <v>45584</v>
      </c>
      <c r="G27" s="668">
        <f t="shared" si="8"/>
        <v>45585</v>
      </c>
      <c r="H27" s="666">
        <f>N26+1</f>
        <v>45607</v>
      </c>
      <c r="I27" s="667">
        <f t="shared" si="9"/>
        <v>45608</v>
      </c>
      <c r="J27" s="667">
        <f t="shared" si="9"/>
        <v>45609</v>
      </c>
      <c r="K27" s="667">
        <f t="shared" si="9"/>
        <v>45610</v>
      </c>
      <c r="L27" s="667">
        <f t="shared" si="10"/>
        <v>45611</v>
      </c>
      <c r="M27" s="667">
        <f t="shared" si="10"/>
        <v>45612</v>
      </c>
      <c r="N27" s="668">
        <f t="shared" si="10"/>
        <v>45613</v>
      </c>
      <c r="O27" s="666">
        <f>U26+1</f>
        <v>45635</v>
      </c>
      <c r="P27" s="667">
        <f t="shared" si="11"/>
        <v>45636</v>
      </c>
      <c r="Q27" s="667">
        <f t="shared" si="11"/>
        <v>45637</v>
      </c>
      <c r="R27" s="667">
        <f t="shared" si="11"/>
        <v>45638</v>
      </c>
      <c r="S27" s="667">
        <f t="shared" si="11"/>
        <v>45639</v>
      </c>
      <c r="T27" s="667">
        <f t="shared" si="11"/>
        <v>45640</v>
      </c>
      <c r="U27" s="668">
        <f t="shared" si="11"/>
        <v>45641</v>
      </c>
    </row>
    <row r="28" spans="1:21" s="665" customFormat="1" ht="20.25" customHeight="1">
      <c r="A28" s="666">
        <f>G27+1</f>
        <v>45586</v>
      </c>
      <c r="B28" s="667">
        <f>A28+1</f>
        <v>45587</v>
      </c>
      <c r="C28" s="667">
        <f t="shared" si="8"/>
        <v>45588</v>
      </c>
      <c r="D28" s="667">
        <f t="shared" si="8"/>
        <v>45589</v>
      </c>
      <c r="E28" s="667">
        <f t="shared" si="8"/>
        <v>45590</v>
      </c>
      <c r="F28" s="667">
        <f t="shared" si="8"/>
        <v>45591</v>
      </c>
      <c r="G28" s="668">
        <f t="shared" si="8"/>
        <v>45592</v>
      </c>
      <c r="H28" s="666">
        <f>N27+1</f>
        <v>45614</v>
      </c>
      <c r="I28" s="667">
        <f t="shared" si="9"/>
        <v>45615</v>
      </c>
      <c r="J28" s="669">
        <f t="shared" si="9"/>
        <v>45616</v>
      </c>
      <c r="K28" s="667">
        <f t="shared" si="9"/>
        <v>45617</v>
      </c>
      <c r="L28" s="667">
        <f t="shared" si="10"/>
        <v>45618</v>
      </c>
      <c r="M28" s="667">
        <f t="shared" si="10"/>
        <v>45619</v>
      </c>
      <c r="N28" s="668">
        <f t="shared" si="10"/>
        <v>45620</v>
      </c>
      <c r="O28" s="666">
        <f>U27+1</f>
        <v>45642</v>
      </c>
      <c r="P28" s="667">
        <f t="shared" si="11"/>
        <v>45643</v>
      </c>
      <c r="Q28" s="667">
        <f t="shared" si="11"/>
        <v>45644</v>
      </c>
      <c r="R28" s="667">
        <f t="shared" si="11"/>
        <v>45645</v>
      </c>
      <c r="S28" s="667">
        <f t="shared" si="11"/>
        <v>45646</v>
      </c>
      <c r="T28" s="667">
        <f>S28+1</f>
        <v>45647</v>
      </c>
      <c r="U28" s="668">
        <f t="shared" si="11"/>
        <v>45648</v>
      </c>
    </row>
    <row r="29" spans="1:21" s="665" customFormat="1" ht="20.25" customHeight="1">
      <c r="A29" s="666">
        <f>G28+1</f>
        <v>45593</v>
      </c>
      <c r="B29" s="667">
        <f>A29+1</f>
        <v>45594</v>
      </c>
      <c r="C29" s="667">
        <f t="shared" si="8"/>
        <v>45595</v>
      </c>
      <c r="D29" s="667">
        <f t="shared" si="8"/>
        <v>45596</v>
      </c>
      <c r="E29" s="667">
        <f t="shared" si="8"/>
        <v>45597</v>
      </c>
      <c r="F29" s="667">
        <f t="shared" si="8"/>
        <v>45598</v>
      </c>
      <c r="G29" s="668">
        <f t="shared" si="8"/>
        <v>45599</v>
      </c>
      <c r="H29" s="666">
        <f>N28+1</f>
        <v>45621</v>
      </c>
      <c r="I29" s="667">
        <f t="shared" si="9"/>
        <v>45622</v>
      </c>
      <c r="J29" s="667">
        <f t="shared" si="9"/>
        <v>45623</v>
      </c>
      <c r="K29" s="667">
        <f t="shared" si="9"/>
        <v>45624</v>
      </c>
      <c r="L29" s="667">
        <f t="shared" si="10"/>
        <v>45625</v>
      </c>
      <c r="M29" s="667">
        <f t="shared" si="10"/>
        <v>45626</v>
      </c>
      <c r="N29" s="668">
        <f t="shared" si="10"/>
        <v>45627</v>
      </c>
      <c r="O29" s="666">
        <f>U28+1</f>
        <v>45649</v>
      </c>
      <c r="P29" s="667">
        <f t="shared" si="11"/>
        <v>45650</v>
      </c>
      <c r="Q29" s="667">
        <f t="shared" si="11"/>
        <v>45651</v>
      </c>
      <c r="R29" s="667">
        <f t="shared" si="11"/>
        <v>45652</v>
      </c>
      <c r="S29" s="667">
        <f t="shared" si="11"/>
        <v>45653</v>
      </c>
      <c r="T29" s="667">
        <f t="shared" si="11"/>
        <v>45654</v>
      </c>
      <c r="U29" s="668">
        <f t="shared" si="11"/>
        <v>45655</v>
      </c>
    </row>
    <row r="30" spans="1:21" ht="20.25" customHeight="1">
      <c r="A30" s="670">
        <f>G29+1</f>
        <v>45600</v>
      </c>
      <c r="B30" s="671">
        <f t="shared" ref="B30:G30" si="12">H29+1</f>
        <v>45622</v>
      </c>
      <c r="C30" s="671">
        <f t="shared" si="12"/>
        <v>45623</v>
      </c>
      <c r="D30" s="671">
        <f t="shared" si="12"/>
        <v>45624</v>
      </c>
      <c r="E30" s="671">
        <f t="shared" si="12"/>
        <v>45625</v>
      </c>
      <c r="F30" s="671">
        <f t="shared" si="12"/>
        <v>45626</v>
      </c>
      <c r="G30" s="672">
        <f t="shared" si="12"/>
        <v>45627</v>
      </c>
      <c r="H30" s="670">
        <f>N29+1</f>
        <v>45628</v>
      </c>
      <c r="I30" s="671">
        <f t="shared" si="9"/>
        <v>45629</v>
      </c>
      <c r="J30" s="671">
        <f t="shared" si="9"/>
        <v>45630</v>
      </c>
      <c r="K30" s="671">
        <f t="shared" si="9"/>
        <v>45631</v>
      </c>
      <c r="L30" s="671">
        <f t="shared" si="10"/>
        <v>45632</v>
      </c>
      <c r="M30" s="671">
        <f t="shared" si="10"/>
        <v>45633</v>
      </c>
      <c r="N30" s="672">
        <f t="shared" si="10"/>
        <v>45634</v>
      </c>
      <c r="O30" s="670">
        <f>U29+1</f>
        <v>45656</v>
      </c>
      <c r="P30" s="671">
        <f t="shared" si="11"/>
        <v>45657</v>
      </c>
      <c r="Q30" s="671">
        <f t="shared" si="11"/>
        <v>45658</v>
      </c>
      <c r="R30" s="671">
        <f t="shared" si="11"/>
        <v>45659</v>
      </c>
      <c r="S30" s="671">
        <f t="shared" si="11"/>
        <v>45660</v>
      </c>
      <c r="T30" s="671">
        <f t="shared" si="11"/>
        <v>45661</v>
      </c>
      <c r="U30" s="672">
        <f t="shared" si="11"/>
        <v>45662</v>
      </c>
    </row>
    <row r="31" spans="1:21" ht="20.25" customHeight="1">
      <c r="A31" s="653"/>
      <c r="B31" s="653"/>
      <c r="C31" s="653"/>
      <c r="D31" s="653"/>
      <c r="E31" s="653"/>
      <c r="F31" s="653"/>
      <c r="G31" s="653"/>
      <c r="H31" s="653"/>
      <c r="I31" s="667"/>
      <c r="J31" s="667"/>
      <c r="K31" s="667"/>
      <c r="L31" s="667"/>
      <c r="M31" s="667"/>
      <c r="N31" s="667"/>
      <c r="O31" s="667"/>
      <c r="P31" s="653"/>
      <c r="Q31" s="653"/>
      <c r="R31" s="653"/>
      <c r="S31" s="653"/>
      <c r="T31" s="653"/>
      <c r="U31" s="653"/>
    </row>
    <row r="32" spans="1:21" ht="20.25" customHeight="1">
      <c r="A32" s="651">
        <v>2025</v>
      </c>
      <c r="B32" s="651"/>
      <c r="C32" s="652">
        <f>DATE(A32,A33,1)</f>
        <v>45658</v>
      </c>
      <c r="D32" s="652"/>
      <c r="E32" s="652"/>
      <c r="F32" s="676"/>
      <c r="G32" s="653"/>
      <c r="H32" s="653"/>
      <c r="I32" s="653"/>
      <c r="J32" s="653"/>
      <c r="K32" s="653"/>
      <c r="L32" s="653"/>
      <c r="M32" s="653"/>
      <c r="N32" s="653"/>
      <c r="O32" s="653"/>
      <c r="P32" s="653"/>
      <c r="Q32" s="653"/>
      <c r="R32" s="653"/>
      <c r="S32" s="653"/>
      <c r="T32" s="653"/>
      <c r="U32" s="653"/>
    </row>
    <row r="33" spans="1:21" ht="20.25" customHeight="1">
      <c r="A33" s="656">
        <v>1</v>
      </c>
      <c r="B33" s="657" t="s">
        <v>256</v>
      </c>
      <c r="C33" s="658" t="s">
        <v>250</v>
      </c>
      <c r="D33" s="658"/>
      <c r="E33" s="658"/>
      <c r="F33" s="658"/>
      <c r="G33" s="659"/>
      <c r="H33" s="656">
        <v>2</v>
      </c>
      <c r="I33" s="657" t="s">
        <v>249</v>
      </c>
      <c r="J33" s="658" t="s">
        <v>250</v>
      </c>
      <c r="K33" s="658"/>
      <c r="L33" s="658"/>
      <c r="M33" s="658"/>
      <c r="N33" s="659"/>
      <c r="O33" s="656">
        <v>3</v>
      </c>
      <c r="P33" s="657" t="s">
        <v>249</v>
      </c>
      <c r="Q33" s="658" t="s">
        <v>250</v>
      </c>
      <c r="R33" s="658"/>
      <c r="S33" s="658"/>
      <c r="T33" s="658"/>
      <c r="U33" s="659"/>
    </row>
    <row r="34" spans="1:21" ht="20.25" customHeight="1">
      <c r="A34" s="660" t="s">
        <v>251</v>
      </c>
      <c r="B34" s="660" t="s">
        <v>252</v>
      </c>
      <c r="C34" s="660" t="s">
        <v>253</v>
      </c>
      <c r="D34" s="660" t="s">
        <v>254</v>
      </c>
      <c r="E34" s="660" t="s">
        <v>36</v>
      </c>
      <c r="F34" s="660" t="s">
        <v>255</v>
      </c>
      <c r="G34" s="661" t="s">
        <v>123</v>
      </c>
      <c r="H34" s="660" t="s">
        <v>120</v>
      </c>
      <c r="I34" s="660" t="s">
        <v>252</v>
      </c>
      <c r="J34" s="660" t="s">
        <v>253</v>
      </c>
      <c r="K34" s="660" t="s">
        <v>254</v>
      </c>
      <c r="L34" s="660" t="s">
        <v>36</v>
      </c>
      <c r="M34" s="660" t="s">
        <v>255</v>
      </c>
      <c r="N34" s="661" t="s">
        <v>123</v>
      </c>
      <c r="O34" s="660" t="s">
        <v>120</v>
      </c>
      <c r="P34" s="660" t="s">
        <v>252</v>
      </c>
      <c r="Q34" s="660" t="s">
        <v>253</v>
      </c>
      <c r="R34" s="660" t="s">
        <v>254</v>
      </c>
      <c r="S34" s="660" t="s">
        <v>36</v>
      </c>
      <c r="T34" s="660" t="s">
        <v>255</v>
      </c>
      <c r="U34" s="661" t="s">
        <v>123</v>
      </c>
    </row>
    <row r="35" spans="1:21" s="665" customFormat="1" ht="20.25" customHeight="1">
      <c r="A35" s="677">
        <f>DATE($A$32,$A$33,1)-WEEKDAY(DATE($A$32,A33,1),2)+1</f>
        <v>45656</v>
      </c>
      <c r="B35" s="663">
        <f t="shared" ref="B35:G40" si="13">A35+1</f>
        <v>45657</v>
      </c>
      <c r="C35" s="663">
        <f t="shared" si="13"/>
        <v>45658</v>
      </c>
      <c r="D35" s="663">
        <f t="shared" si="13"/>
        <v>45659</v>
      </c>
      <c r="E35" s="663">
        <f t="shared" si="13"/>
        <v>45660</v>
      </c>
      <c r="F35" s="663">
        <f t="shared" si="13"/>
        <v>45661</v>
      </c>
      <c r="G35" s="664">
        <f t="shared" si="13"/>
        <v>45662</v>
      </c>
      <c r="H35" s="662">
        <f>DATE($A$32,$H$33,1)-WEEKDAY(DATE($A$32,H33,1),2)+1</f>
        <v>45684</v>
      </c>
      <c r="I35" s="663">
        <f>H35+1</f>
        <v>45685</v>
      </c>
      <c r="J35" s="663">
        <f t="shared" ref="J35:N39" si="14">I35+1</f>
        <v>45686</v>
      </c>
      <c r="K35" s="663">
        <f t="shared" si="14"/>
        <v>45687</v>
      </c>
      <c r="L35" s="663">
        <f t="shared" si="14"/>
        <v>45688</v>
      </c>
      <c r="M35" s="663">
        <f t="shared" si="14"/>
        <v>45689</v>
      </c>
      <c r="N35" s="664">
        <f t="shared" si="14"/>
        <v>45690</v>
      </c>
      <c r="O35" s="662">
        <f>DATE($A$32,$O$33,1)-WEEKDAY(DATE($A$32,O33,1),2)+1</f>
        <v>45712</v>
      </c>
      <c r="P35" s="663">
        <f t="shared" ref="P35:U40" si="15">O35+1</f>
        <v>45713</v>
      </c>
      <c r="Q35" s="663">
        <f t="shared" si="15"/>
        <v>45714</v>
      </c>
      <c r="R35" s="663">
        <f t="shared" si="15"/>
        <v>45715</v>
      </c>
      <c r="S35" s="663">
        <f t="shared" si="15"/>
        <v>45716</v>
      </c>
      <c r="T35" s="663">
        <f t="shared" si="15"/>
        <v>45717</v>
      </c>
      <c r="U35" s="664">
        <f t="shared" si="15"/>
        <v>45718</v>
      </c>
    </row>
    <row r="36" spans="1:21" s="665" customFormat="1" ht="20.25" customHeight="1">
      <c r="A36" s="673">
        <f>G35+1</f>
        <v>45663</v>
      </c>
      <c r="B36" s="667">
        <f t="shared" si="13"/>
        <v>45664</v>
      </c>
      <c r="C36" s="667">
        <f t="shared" si="13"/>
        <v>45665</v>
      </c>
      <c r="D36" s="667">
        <f t="shared" si="13"/>
        <v>45666</v>
      </c>
      <c r="E36" s="667">
        <f t="shared" si="13"/>
        <v>45667</v>
      </c>
      <c r="F36" s="667">
        <f t="shared" si="13"/>
        <v>45668</v>
      </c>
      <c r="G36" s="668">
        <f t="shared" si="13"/>
        <v>45669</v>
      </c>
      <c r="H36" s="666">
        <f>N35+1</f>
        <v>45691</v>
      </c>
      <c r="I36" s="667">
        <f>H36+1</f>
        <v>45692</v>
      </c>
      <c r="J36" s="667">
        <f t="shared" si="14"/>
        <v>45693</v>
      </c>
      <c r="K36" s="667">
        <f t="shared" si="14"/>
        <v>45694</v>
      </c>
      <c r="L36" s="667">
        <f t="shared" si="14"/>
        <v>45695</v>
      </c>
      <c r="M36" s="667">
        <f t="shared" si="14"/>
        <v>45696</v>
      </c>
      <c r="N36" s="668">
        <f t="shared" si="14"/>
        <v>45697</v>
      </c>
      <c r="O36" s="666">
        <f>U35+1</f>
        <v>45719</v>
      </c>
      <c r="P36" s="667">
        <f t="shared" si="15"/>
        <v>45720</v>
      </c>
      <c r="Q36" s="667">
        <f t="shared" si="15"/>
        <v>45721</v>
      </c>
      <c r="R36" s="667">
        <f t="shared" si="15"/>
        <v>45722</v>
      </c>
      <c r="S36" s="667">
        <f t="shared" si="15"/>
        <v>45723</v>
      </c>
      <c r="T36" s="667">
        <f t="shared" si="15"/>
        <v>45724</v>
      </c>
      <c r="U36" s="668">
        <f t="shared" si="15"/>
        <v>45725</v>
      </c>
    </row>
    <row r="37" spans="1:21" s="665" customFormat="1" ht="20.25" customHeight="1">
      <c r="A37" s="673">
        <f>G36+1</f>
        <v>45670</v>
      </c>
      <c r="B37" s="667">
        <f t="shared" si="13"/>
        <v>45671</v>
      </c>
      <c r="C37" s="667">
        <f t="shared" si="13"/>
        <v>45672</v>
      </c>
      <c r="D37" s="667">
        <f t="shared" si="13"/>
        <v>45673</v>
      </c>
      <c r="E37" s="667">
        <f t="shared" si="13"/>
        <v>45674</v>
      </c>
      <c r="F37" s="667">
        <f t="shared" si="13"/>
        <v>45675</v>
      </c>
      <c r="G37" s="668">
        <f t="shared" si="13"/>
        <v>45676</v>
      </c>
      <c r="H37" s="666">
        <f>N36+1</f>
        <v>45698</v>
      </c>
      <c r="I37" s="667">
        <f>H37+1</f>
        <v>45699</v>
      </c>
      <c r="J37" s="667">
        <f t="shared" si="14"/>
        <v>45700</v>
      </c>
      <c r="K37" s="667">
        <f t="shared" si="14"/>
        <v>45701</v>
      </c>
      <c r="L37" s="667">
        <f t="shared" si="14"/>
        <v>45702</v>
      </c>
      <c r="M37" s="667">
        <f t="shared" si="14"/>
        <v>45703</v>
      </c>
      <c r="N37" s="668">
        <f t="shared" si="14"/>
        <v>45704</v>
      </c>
      <c r="O37" s="666">
        <f>U36+1</f>
        <v>45726</v>
      </c>
      <c r="P37" s="667">
        <f t="shared" si="15"/>
        <v>45727</v>
      </c>
      <c r="Q37" s="667">
        <f t="shared" si="15"/>
        <v>45728</v>
      </c>
      <c r="R37" s="667">
        <f t="shared" si="15"/>
        <v>45729</v>
      </c>
      <c r="S37" s="667">
        <f t="shared" si="15"/>
        <v>45730</v>
      </c>
      <c r="T37" s="667">
        <f t="shared" si="15"/>
        <v>45731</v>
      </c>
      <c r="U37" s="668">
        <f t="shared" si="15"/>
        <v>45732</v>
      </c>
    </row>
    <row r="38" spans="1:21" s="665" customFormat="1" ht="20.25" customHeight="1">
      <c r="A38" s="666">
        <f>G37+1</f>
        <v>45677</v>
      </c>
      <c r="B38" s="667">
        <f t="shared" si="13"/>
        <v>45678</v>
      </c>
      <c r="C38" s="667">
        <f t="shared" si="13"/>
        <v>45679</v>
      </c>
      <c r="D38" s="667">
        <f t="shared" si="13"/>
        <v>45680</v>
      </c>
      <c r="E38" s="667">
        <f t="shared" si="13"/>
        <v>45681</v>
      </c>
      <c r="F38" s="667">
        <f t="shared" si="13"/>
        <v>45682</v>
      </c>
      <c r="G38" s="668">
        <f t="shared" si="13"/>
        <v>45683</v>
      </c>
      <c r="H38" s="666">
        <f>N37+1</f>
        <v>45705</v>
      </c>
      <c r="I38" s="667">
        <f>H38+1</f>
        <v>45706</v>
      </c>
      <c r="J38" s="667">
        <f t="shared" si="14"/>
        <v>45707</v>
      </c>
      <c r="K38" s="667">
        <f t="shared" si="14"/>
        <v>45708</v>
      </c>
      <c r="L38" s="667">
        <f t="shared" si="14"/>
        <v>45709</v>
      </c>
      <c r="M38" s="667">
        <f t="shared" si="14"/>
        <v>45710</v>
      </c>
      <c r="N38" s="668">
        <f t="shared" si="14"/>
        <v>45711</v>
      </c>
      <c r="O38" s="666">
        <f>U37+1</f>
        <v>45733</v>
      </c>
      <c r="P38" s="669">
        <f t="shared" si="15"/>
        <v>45734</v>
      </c>
      <c r="Q38" s="667">
        <f t="shared" si="15"/>
        <v>45735</v>
      </c>
      <c r="R38" s="667">
        <f t="shared" si="15"/>
        <v>45736</v>
      </c>
      <c r="S38" s="667">
        <f t="shared" si="15"/>
        <v>45737</v>
      </c>
      <c r="T38" s="667">
        <f t="shared" si="15"/>
        <v>45738</v>
      </c>
      <c r="U38" s="668">
        <f t="shared" si="15"/>
        <v>45739</v>
      </c>
    </row>
    <row r="39" spans="1:21" s="665" customFormat="1" ht="20.25" customHeight="1">
      <c r="A39" s="666">
        <f>G38+1</f>
        <v>45684</v>
      </c>
      <c r="B39" s="667">
        <f t="shared" si="13"/>
        <v>45685</v>
      </c>
      <c r="C39" s="667">
        <f t="shared" si="13"/>
        <v>45686</v>
      </c>
      <c r="D39" s="667">
        <f t="shared" si="13"/>
        <v>45687</v>
      </c>
      <c r="E39" s="667">
        <f t="shared" si="13"/>
        <v>45688</v>
      </c>
      <c r="F39" s="667">
        <f t="shared" si="13"/>
        <v>45689</v>
      </c>
      <c r="G39" s="668">
        <f t="shared" si="13"/>
        <v>45690</v>
      </c>
      <c r="H39" s="666">
        <f>N38+1</f>
        <v>45712</v>
      </c>
      <c r="I39" s="667">
        <f>H39+1</f>
        <v>45713</v>
      </c>
      <c r="J39" s="667">
        <f t="shared" si="14"/>
        <v>45714</v>
      </c>
      <c r="K39" s="667">
        <f t="shared" si="14"/>
        <v>45715</v>
      </c>
      <c r="L39" s="667">
        <f t="shared" si="14"/>
        <v>45716</v>
      </c>
      <c r="M39" s="667">
        <f t="shared" si="14"/>
        <v>45717</v>
      </c>
      <c r="N39" s="668">
        <f t="shared" si="14"/>
        <v>45718</v>
      </c>
      <c r="O39" s="666">
        <f>U38+1</f>
        <v>45740</v>
      </c>
      <c r="P39" s="667">
        <f t="shared" si="15"/>
        <v>45741</v>
      </c>
      <c r="Q39" s="667">
        <f t="shared" si="15"/>
        <v>45742</v>
      </c>
      <c r="R39" s="667">
        <f t="shared" si="15"/>
        <v>45743</v>
      </c>
      <c r="S39" s="667">
        <f t="shared" si="15"/>
        <v>45744</v>
      </c>
      <c r="T39" s="667">
        <f t="shared" si="15"/>
        <v>45745</v>
      </c>
      <c r="U39" s="668">
        <f t="shared" si="15"/>
        <v>45746</v>
      </c>
    </row>
    <row r="40" spans="1:21" s="665" customFormat="1" ht="20.25" customHeight="1">
      <c r="A40" s="670">
        <f>G39+1</f>
        <v>45691</v>
      </c>
      <c r="B40" s="671">
        <f t="shared" si="13"/>
        <v>45692</v>
      </c>
      <c r="C40" s="671">
        <f t="shared" si="13"/>
        <v>45693</v>
      </c>
      <c r="D40" s="671">
        <f t="shared" si="13"/>
        <v>45694</v>
      </c>
      <c r="E40" s="671">
        <f t="shared" si="13"/>
        <v>45695</v>
      </c>
      <c r="F40" s="671">
        <f t="shared" si="13"/>
        <v>45696</v>
      </c>
      <c r="G40" s="672">
        <f t="shared" si="13"/>
        <v>45697</v>
      </c>
      <c r="H40" s="670"/>
      <c r="I40" s="671"/>
      <c r="J40" s="671"/>
      <c r="K40" s="671"/>
      <c r="L40" s="671"/>
      <c r="M40" s="671"/>
      <c r="N40" s="672"/>
      <c r="O40" s="670">
        <f>U39+1</f>
        <v>45747</v>
      </c>
      <c r="P40" s="671">
        <f t="shared" si="15"/>
        <v>45748</v>
      </c>
      <c r="Q40" s="671">
        <f t="shared" si="15"/>
        <v>45749</v>
      </c>
      <c r="R40" s="671">
        <f t="shared" si="15"/>
        <v>45750</v>
      </c>
      <c r="S40" s="671">
        <f t="shared" si="15"/>
        <v>45751</v>
      </c>
      <c r="T40" s="671">
        <f t="shared" si="15"/>
        <v>45752</v>
      </c>
      <c r="U40" s="672">
        <f t="shared" si="15"/>
        <v>45753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A1:U1"/>
    <mergeCell ref="A2:J2"/>
    <mergeCell ref="A6:B6"/>
    <mergeCell ref="C6:E6"/>
    <mergeCell ref="S6:U6"/>
    <mergeCell ref="C7:G7"/>
    <mergeCell ref="J7:N7"/>
    <mergeCell ref="Q7:U7"/>
  </mergeCells>
  <phoneticPr fontId="3"/>
  <conditionalFormatting sqref="A9:G10">
    <cfRule type="expression" dxfId="45" priority="1">
      <formula>NOT(AND(YEAR(A9)=$A$6,MONTH(A9)=$A$7))</formula>
    </cfRule>
  </conditionalFormatting>
  <conditionalFormatting sqref="A13:G14">
    <cfRule type="expression" dxfId="44" priority="21">
      <formula>NOT(AND(YEAR(A13)=$A$6,MONTH(A13)=$A$7))</formula>
    </cfRule>
  </conditionalFormatting>
  <conditionalFormatting sqref="A17:G18">
    <cfRule type="expression" dxfId="43" priority="9">
      <formula>NOT(AND(YEAR(A17)=$A$6,MONTH(A17)=$A$15))</formula>
    </cfRule>
  </conditionalFormatting>
  <conditionalFormatting sqref="A21:G22">
    <cfRule type="expression" dxfId="42" priority="13">
      <formula>NOT(AND(YEAR(A21)=$A$6,MONTH(A21)=$A$15))</formula>
    </cfRule>
  </conditionalFormatting>
  <conditionalFormatting sqref="A25:G26">
    <cfRule type="expression" dxfId="41" priority="6">
      <formula>NOT(AND(YEAR(A25)=$A$6,MONTH(A25)=$A$23))</formula>
    </cfRule>
  </conditionalFormatting>
  <conditionalFormatting sqref="A29:G30">
    <cfRule type="expression" dxfId="40" priority="16">
      <formula>NOT(AND(YEAR(A29)=$A$6,MONTH(A29)=$A$23))</formula>
    </cfRule>
  </conditionalFormatting>
  <conditionalFormatting sqref="A35:G36">
    <cfRule type="expression" dxfId="39" priority="3">
      <formula>NOT(AND(YEAR(A35)=$A$32,MONTH(A35)=$A$33))</formula>
    </cfRule>
  </conditionalFormatting>
  <conditionalFormatting sqref="A39:G40">
    <cfRule type="expression" dxfId="38" priority="20">
      <formula>NOT(AND(YEAR(A39)=$A$32,MONTH(A39)=$A$33))</formula>
    </cfRule>
  </conditionalFormatting>
  <conditionalFormatting sqref="H9:N10">
    <cfRule type="expression" dxfId="37" priority="22">
      <formula>NOT(AND(YEAR(H9)=$A$6,MONTH(H9)=$H$7))</formula>
    </cfRule>
  </conditionalFormatting>
  <conditionalFormatting sqref="H13:N14">
    <cfRule type="expression" dxfId="36" priority="11">
      <formula>NOT(AND(YEAR(H13)=$A$6,MONTH(H13)=$H$7))</formula>
    </cfRule>
  </conditionalFormatting>
  <conditionalFormatting sqref="H17:N18">
    <cfRule type="expression" dxfId="35" priority="8">
      <formula>NOT(AND(YEAR(H17)=$A$6,MONTH(H17)=$H$15))</formula>
    </cfRule>
  </conditionalFormatting>
  <conditionalFormatting sqref="H21:N22">
    <cfRule type="expression" dxfId="34" priority="14">
      <formula>NOT(AND(YEAR(H21)=$A$6,MONTH(H21)=$H$15))</formula>
    </cfRule>
  </conditionalFormatting>
  <conditionalFormatting sqref="H25:N26">
    <cfRule type="expression" dxfId="33" priority="5">
      <formula>NOT(AND(YEAR(H25)=$A$6,MONTH(H25)=$H$23))</formula>
    </cfRule>
  </conditionalFormatting>
  <conditionalFormatting sqref="H29:N30">
    <cfRule type="expression" dxfId="32" priority="17">
      <formula>NOT(AND(YEAR(H29)=$A$6,MONTH(H29)=$H$23))</formula>
    </cfRule>
  </conditionalFormatting>
  <conditionalFormatting sqref="H35:N36 H39:N40">
    <cfRule type="expression" dxfId="31" priority="19">
      <formula>NOT(AND(YEAR(H35)=$A$32,MONTH(H35)=$H$33))</formula>
    </cfRule>
  </conditionalFormatting>
  <conditionalFormatting sqref="I31:O31">
    <cfRule type="expression" dxfId="30" priority="23">
      <formula>NOT(AND(YEAR(I31)=$A$6,MONTH(I31)=$A$23))</formula>
    </cfRule>
  </conditionalFormatting>
  <conditionalFormatting sqref="O9:U10">
    <cfRule type="expression" dxfId="29" priority="10">
      <formula>NOT(AND(YEAR(O9)=$A$6,MONTH(O9)=$O$7))</formula>
    </cfRule>
  </conditionalFormatting>
  <conditionalFormatting sqref="O13:U14">
    <cfRule type="expression" dxfId="28" priority="12">
      <formula>NOT(AND(YEAR(O13)=$A$6,MONTH(O13)=$O$7))</formula>
    </cfRule>
  </conditionalFormatting>
  <conditionalFormatting sqref="O17:U18">
    <cfRule type="expression" dxfId="27" priority="7">
      <formula>NOT(AND(YEAR(O17)=$A$6,MONTH(O17)=$O$15))</formula>
    </cfRule>
  </conditionalFormatting>
  <conditionalFormatting sqref="O21:U22">
    <cfRule type="expression" dxfId="26" priority="15">
      <formula>NOT(AND(YEAR(O21)=$A$6,MONTH(O21)=$O$15))</formula>
    </cfRule>
  </conditionalFormatting>
  <conditionalFormatting sqref="O25:U26">
    <cfRule type="expression" dxfId="25" priority="4">
      <formula>NOT(AND(YEAR(O25)=$A$6,MONTH(O25)=$O$23))</formula>
    </cfRule>
  </conditionalFormatting>
  <conditionalFormatting sqref="O29:U30">
    <cfRule type="expression" dxfId="24" priority="18">
      <formula>NOT(AND(YEAR(O29)=$A$6,MONTH(O29)=$O$23))</formula>
    </cfRule>
  </conditionalFormatting>
  <conditionalFormatting sqref="O35:U36 O39:U40">
    <cfRule type="expression" dxfId="23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4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8464A-C8B1-43D5-A034-198E2ABCAEBC}">
  <sheetPr>
    <pageSetUpPr fitToPage="1"/>
  </sheetPr>
  <dimension ref="A1:W40"/>
  <sheetViews>
    <sheetView showGridLines="0" view="pageBreakPreview" zoomScaleNormal="100" zoomScaleSheetLayoutView="100" workbookViewId="0">
      <selection activeCell="W36" sqref="W36"/>
    </sheetView>
  </sheetViews>
  <sheetFormatPr defaultColWidth="9.81640625" defaultRowHeight="13"/>
  <cols>
    <col min="1" max="21" width="5" style="648" customWidth="1"/>
    <col min="22" max="22" width="9.81640625" style="648"/>
    <col min="23" max="23" width="11.1796875" style="648" bestFit="1" customWidth="1"/>
    <col min="24" max="25" width="9.81640625" style="648" customWidth="1"/>
    <col min="26" max="16384" width="9.81640625" style="648"/>
  </cols>
  <sheetData>
    <row r="1" spans="1:23" ht="45" customHeight="1">
      <c r="A1" s="647" t="s">
        <v>262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  <c r="P1" s="647"/>
      <c r="Q1" s="647"/>
      <c r="R1" s="647"/>
      <c r="S1" s="647"/>
      <c r="T1" s="647"/>
      <c r="U1" s="647"/>
    </row>
    <row r="2" spans="1:23" ht="14">
      <c r="A2" s="649" t="s">
        <v>246</v>
      </c>
      <c r="B2" s="649"/>
      <c r="C2" s="649"/>
      <c r="D2" s="649"/>
      <c r="E2" s="649"/>
      <c r="F2" s="649"/>
      <c r="G2" s="649"/>
      <c r="H2" s="649"/>
      <c r="I2" s="649"/>
      <c r="J2" s="649"/>
    </row>
    <row r="3" spans="1:23" ht="11.25" customHeight="1"/>
    <row r="4" spans="1:23" ht="14">
      <c r="A4" s="650" t="s">
        <v>247</v>
      </c>
    </row>
    <row r="5" spans="1:23" ht="10.5" customHeight="1"/>
    <row r="6" spans="1:23" ht="16.5">
      <c r="A6" s="651">
        <v>2024</v>
      </c>
      <c r="B6" s="651"/>
      <c r="C6" s="652">
        <f>DATE(A6,A7,1)</f>
        <v>45383</v>
      </c>
      <c r="D6" s="652"/>
      <c r="E6" s="652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4" t="s">
        <v>248</v>
      </c>
      <c r="T6" s="654"/>
      <c r="U6" s="654"/>
      <c r="W6" s="655"/>
    </row>
    <row r="7" spans="1:23" ht="20.25" customHeight="1">
      <c r="A7" s="656">
        <v>4</v>
      </c>
      <c r="B7" s="657" t="s">
        <v>249</v>
      </c>
      <c r="C7" s="658" t="s">
        <v>250</v>
      </c>
      <c r="D7" s="658"/>
      <c r="E7" s="658"/>
      <c r="F7" s="658"/>
      <c r="G7" s="659"/>
      <c r="H7" s="656">
        <v>5</v>
      </c>
      <c r="I7" s="657" t="s">
        <v>249</v>
      </c>
      <c r="J7" s="658" t="s">
        <v>250</v>
      </c>
      <c r="K7" s="658"/>
      <c r="L7" s="658"/>
      <c r="M7" s="658"/>
      <c r="N7" s="659"/>
      <c r="O7" s="656">
        <v>6</v>
      </c>
      <c r="P7" s="657" t="s">
        <v>249</v>
      </c>
      <c r="Q7" s="658" t="s">
        <v>250</v>
      </c>
      <c r="R7" s="658"/>
      <c r="S7" s="658"/>
      <c r="T7" s="658"/>
      <c r="U7" s="659"/>
    </row>
    <row r="8" spans="1:23" ht="20.25" customHeight="1">
      <c r="A8" s="660" t="s">
        <v>251</v>
      </c>
      <c r="B8" s="660" t="s">
        <v>252</v>
      </c>
      <c r="C8" s="660" t="s">
        <v>253</v>
      </c>
      <c r="D8" s="660" t="s">
        <v>254</v>
      </c>
      <c r="E8" s="660" t="s">
        <v>36</v>
      </c>
      <c r="F8" s="660" t="s">
        <v>255</v>
      </c>
      <c r="G8" s="661" t="s">
        <v>123</v>
      </c>
      <c r="H8" s="660" t="s">
        <v>120</v>
      </c>
      <c r="I8" s="660" t="s">
        <v>252</v>
      </c>
      <c r="J8" s="660" t="s">
        <v>253</v>
      </c>
      <c r="K8" s="660" t="s">
        <v>254</v>
      </c>
      <c r="L8" s="660" t="s">
        <v>36</v>
      </c>
      <c r="M8" s="660" t="s">
        <v>255</v>
      </c>
      <c r="N8" s="661" t="s">
        <v>123</v>
      </c>
      <c r="O8" s="660" t="s">
        <v>120</v>
      </c>
      <c r="P8" s="660" t="s">
        <v>252</v>
      </c>
      <c r="Q8" s="660" t="s">
        <v>253</v>
      </c>
      <c r="R8" s="660" t="s">
        <v>254</v>
      </c>
      <c r="S8" s="660" t="s">
        <v>36</v>
      </c>
      <c r="T8" s="660" t="s">
        <v>255</v>
      </c>
      <c r="U8" s="661" t="s">
        <v>123</v>
      </c>
    </row>
    <row r="9" spans="1:23" s="665" customFormat="1" ht="20.25" customHeight="1">
      <c r="A9" s="662">
        <f>DATE($A$6,A7,1)-WEEKDAY(DATE($A$6,A7,1),2)+1</f>
        <v>45383</v>
      </c>
      <c r="B9" s="663">
        <f t="shared" ref="B9:G14" si="0">A9+1</f>
        <v>45384</v>
      </c>
      <c r="C9" s="663">
        <f t="shared" si="0"/>
        <v>45385</v>
      </c>
      <c r="D9" s="663">
        <f t="shared" si="0"/>
        <v>45386</v>
      </c>
      <c r="E9" s="663">
        <f>D9+1</f>
        <v>45387</v>
      </c>
      <c r="F9" s="663">
        <f t="shared" si="0"/>
        <v>45388</v>
      </c>
      <c r="G9" s="664">
        <f t="shared" si="0"/>
        <v>45389</v>
      </c>
      <c r="H9" s="662">
        <f>DATE($A$6,H7,1)-WEEKDAY(DATE($A$6,H7,1),2)+1</f>
        <v>45411</v>
      </c>
      <c r="I9" s="663">
        <f>H9+1</f>
        <v>45412</v>
      </c>
      <c r="J9" s="663">
        <f t="shared" ref="J9:N14" si="1">I9+1</f>
        <v>45413</v>
      </c>
      <c r="K9" s="663">
        <f>J9+1</f>
        <v>45414</v>
      </c>
      <c r="L9" s="663">
        <f>K9+1</f>
        <v>45415</v>
      </c>
      <c r="M9" s="663">
        <f t="shared" si="1"/>
        <v>45416</v>
      </c>
      <c r="N9" s="664">
        <f>M9+1</f>
        <v>45417</v>
      </c>
      <c r="O9" s="662">
        <f>DATE($A$6,$O$7,1)-WEEKDAY(DATE($A$6,O7,1),2)+1</f>
        <v>45439</v>
      </c>
      <c r="P9" s="663">
        <f t="shared" ref="P9:U14" si="2">O9+1</f>
        <v>45440</v>
      </c>
      <c r="Q9" s="663">
        <f t="shared" si="2"/>
        <v>45441</v>
      </c>
      <c r="R9" s="663">
        <f t="shared" si="2"/>
        <v>45442</v>
      </c>
      <c r="S9" s="663">
        <f t="shared" si="2"/>
        <v>45443</v>
      </c>
      <c r="T9" s="663">
        <f t="shared" si="2"/>
        <v>45444</v>
      </c>
      <c r="U9" s="664">
        <f t="shared" si="2"/>
        <v>45445</v>
      </c>
    </row>
    <row r="10" spans="1:23" s="665" customFormat="1" ht="20.25" customHeight="1">
      <c r="A10" s="666">
        <f>G9+1</f>
        <v>45390</v>
      </c>
      <c r="B10" s="667">
        <f t="shared" si="0"/>
        <v>45391</v>
      </c>
      <c r="C10" s="667">
        <f t="shared" si="0"/>
        <v>45392</v>
      </c>
      <c r="D10" s="667">
        <f t="shared" si="0"/>
        <v>45393</v>
      </c>
      <c r="E10" s="667">
        <f t="shared" si="0"/>
        <v>45394</v>
      </c>
      <c r="F10" s="667">
        <f t="shared" si="0"/>
        <v>45395</v>
      </c>
      <c r="G10" s="668">
        <f t="shared" si="0"/>
        <v>45396</v>
      </c>
      <c r="H10" s="666">
        <f>N9+1</f>
        <v>45418</v>
      </c>
      <c r="I10" s="669">
        <f t="shared" ref="I10:I14" si="3">H10+1</f>
        <v>45419</v>
      </c>
      <c r="J10" s="669">
        <f t="shared" si="1"/>
        <v>45420</v>
      </c>
      <c r="K10" s="669">
        <f t="shared" si="1"/>
        <v>45421</v>
      </c>
      <c r="L10" s="667">
        <f t="shared" si="1"/>
        <v>45422</v>
      </c>
      <c r="M10" s="667">
        <f t="shared" si="1"/>
        <v>45423</v>
      </c>
      <c r="N10" s="668">
        <f t="shared" si="1"/>
        <v>45424</v>
      </c>
      <c r="O10" s="666">
        <f>U9+1</f>
        <v>45446</v>
      </c>
      <c r="P10" s="667">
        <f t="shared" si="2"/>
        <v>45447</v>
      </c>
      <c r="Q10" s="667">
        <f t="shared" si="2"/>
        <v>45448</v>
      </c>
      <c r="R10" s="667">
        <f t="shared" si="2"/>
        <v>45449</v>
      </c>
      <c r="S10" s="667">
        <f t="shared" si="2"/>
        <v>45450</v>
      </c>
      <c r="T10" s="667">
        <f t="shared" si="2"/>
        <v>45451</v>
      </c>
      <c r="U10" s="668">
        <f t="shared" si="2"/>
        <v>45452</v>
      </c>
    </row>
    <row r="11" spans="1:23" s="665" customFormat="1" ht="20.25" customHeight="1">
      <c r="A11" s="666">
        <f>G10+1</f>
        <v>45397</v>
      </c>
      <c r="B11" s="667">
        <f t="shared" si="0"/>
        <v>45398</v>
      </c>
      <c r="C11" s="667">
        <f t="shared" si="0"/>
        <v>45399</v>
      </c>
      <c r="D11" s="667">
        <f t="shared" si="0"/>
        <v>45400</v>
      </c>
      <c r="E11" s="667">
        <f t="shared" si="0"/>
        <v>45401</v>
      </c>
      <c r="F11" s="667">
        <f t="shared" si="0"/>
        <v>45402</v>
      </c>
      <c r="G11" s="668">
        <f t="shared" si="0"/>
        <v>45403</v>
      </c>
      <c r="H11" s="666">
        <f>N10+1</f>
        <v>45425</v>
      </c>
      <c r="I11" s="667">
        <f t="shared" si="3"/>
        <v>45426</v>
      </c>
      <c r="J11" s="667">
        <f t="shared" si="1"/>
        <v>45427</v>
      </c>
      <c r="K11" s="667">
        <f t="shared" si="1"/>
        <v>45428</v>
      </c>
      <c r="L11" s="667">
        <f t="shared" si="1"/>
        <v>45429</v>
      </c>
      <c r="M11" s="667">
        <f t="shared" si="1"/>
        <v>45430</v>
      </c>
      <c r="N11" s="668">
        <f t="shared" si="1"/>
        <v>45431</v>
      </c>
      <c r="O11" s="666">
        <f>U10+1</f>
        <v>45453</v>
      </c>
      <c r="P11" s="667">
        <f t="shared" si="2"/>
        <v>45454</v>
      </c>
      <c r="Q11" s="667">
        <f t="shared" si="2"/>
        <v>45455</v>
      </c>
      <c r="R11" s="667">
        <f t="shared" si="2"/>
        <v>45456</v>
      </c>
      <c r="S11" s="667">
        <f t="shared" si="2"/>
        <v>45457</v>
      </c>
      <c r="T11" s="667">
        <f t="shared" si="2"/>
        <v>45458</v>
      </c>
      <c r="U11" s="668">
        <f t="shared" si="2"/>
        <v>45459</v>
      </c>
    </row>
    <row r="12" spans="1:23" s="665" customFormat="1" ht="20.25" customHeight="1">
      <c r="A12" s="666">
        <f>G11+1</f>
        <v>45404</v>
      </c>
      <c r="B12" s="667">
        <f t="shared" si="0"/>
        <v>45405</v>
      </c>
      <c r="C12" s="667">
        <f t="shared" si="0"/>
        <v>45406</v>
      </c>
      <c r="D12" s="667">
        <f t="shared" si="0"/>
        <v>45407</v>
      </c>
      <c r="E12" s="667">
        <f t="shared" si="0"/>
        <v>45408</v>
      </c>
      <c r="F12" s="667">
        <f t="shared" si="0"/>
        <v>45409</v>
      </c>
      <c r="G12" s="668">
        <f t="shared" si="0"/>
        <v>45410</v>
      </c>
      <c r="H12" s="666">
        <f>N11+1</f>
        <v>45432</v>
      </c>
      <c r="I12" s="667">
        <f t="shared" si="3"/>
        <v>45433</v>
      </c>
      <c r="J12" s="667">
        <f t="shared" si="1"/>
        <v>45434</v>
      </c>
      <c r="K12" s="667">
        <f t="shared" si="1"/>
        <v>45435</v>
      </c>
      <c r="L12" s="667">
        <f t="shared" si="1"/>
        <v>45436</v>
      </c>
      <c r="M12" s="667">
        <f t="shared" si="1"/>
        <v>45437</v>
      </c>
      <c r="N12" s="668">
        <f t="shared" si="1"/>
        <v>45438</v>
      </c>
      <c r="O12" s="666">
        <f>U11+1</f>
        <v>45460</v>
      </c>
      <c r="P12" s="667">
        <f t="shared" si="2"/>
        <v>45461</v>
      </c>
      <c r="Q12" s="667">
        <f t="shared" si="2"/>
        <v>45462</v>
      </c>
      <c r="R12" s="667">
        <f t="shared" si="2"/>
        <v>45463</v>
      </c>
      <c r="S12" s="667">
        <f t="shared" si="2"/>
        <v>45464</v>
      </c>
      <c r="T12" s="667">
        <f t="shared" si="2"/>
        <v>45465</v>
      </c>
      <c r="U12" s="668">
        <f t="shared" si="2"/>
        <v>45466</v>
      </c>
    </row>
    <row r="13" spans="1:23" s="665" customFormat="1" ht="20.25" customHeight="1">
      <c r="A13" s="666">
        <f>G12+1</f>
        <v>45411</v>
      </c>
      <c r="B13" s="667">
        <f t="shared" si="0"/>
        <v>45412</v>
      </c>
      <c r="C13" s="667">
        <f t="shared" si="0"/>
        <v>45413</v>
      </c>
      <c r="D13" s="667">
        <f t="shared" si="0"/>
        <v>45414</v>
      </c>
      <c r="E13" s="669">
        <f t="shared" si="0"/>
        <v>45415</v>
      </c>
      <c r="F13" s="667">
        <f t="shared" si="0"/>
        <v>45416</v>
      </c>
      <c r="G13" s="668">
        <f t="shared" si="0"/>
        <v>45417</v>
      </c>
      <c r="H13" s="666">
        <f>N12+1</f>
        <v>45439</v>
      </c>
      <c r="I13" s="667">
        <f t="shared" si="3"/>
        <v>45440</v>
      </c>
      <c r="J13" s="667">
        <f t="shared" si="1"/>
        <v>45441</v>
      </c>
      <c r="K13" s="667">
        <f t="shared" si="1"/>
        <v>45442</v>
      </c>
      <c r="L13" s="667">
        <f t="shared" si="1"/>
        <v>45443</v>
      </c>
      <c r="M13" s="667">
        <f t="shared" si="1"/>
        <v>45444</v>
      </c>
      <c r="N13" s="668">
        <f t="shared" si="1"/>
        <v>45445</v>
      </c>
      <c r="O13" s="666">
        <f>U12+1</f>
        <v>45467</v>
      </c>
      <c r="P13" s="667">
        <f t="shared" si="2"/>
        <v>45468</v>
      </c>
      <c r="Q13" s="667">
        <f t="shared" si="2"/>
        <v>45469</v>
      </c>
      <c r="R13" s="667">
        <f t="shared" si="2"/>
        <v>45470</v>
      </c>
      <c r="S13" s="667">
        <f t="shared" si="2"/>
        <v>45471</v>
      </c>
      <c r="T13" s="667">
        <f t="shared" si="2"/>
        <v>45472</v>
      </c>
      <c r="U13" s="668">
        <f t="shared" si="2"/>
        <v>45473</v>
      </c>
    </row>
    <row r="14" spans="1:23" s="665" customFormat="1" ht="20.25" customHeight="1">
      <c r="A14" s="670">
        <f>G13+1</f>
        <v>45418</v>
      </c>
      <c r="B14" s="671">
        <f t="shared" si="0"/>
        <v>45419</v>
      </c>
      <c r="C14" s="671">
        <f t="shared" si="0"/>
        <v>45420</v>
      </c>
      <c r="D14" s="671">
        <f t="shared" si="0"/>
        <v>45421</v>
      </c>
      <c r="E14" s="671">
        <f t="shared" si="0"/>
        <v>45422</v>
      </c>
      <c r="F14" s="671">
        <f t="shared" si="0"/>
        <v>45423</v>
      </c>
      <c r="G14" s="672">
        <f t="shared" si="0"/>
        <v>45424</v>
      </c>
      <c r="H14" s="670">
        <f>N13+1</f>
        <v>45446</v>
      </c>
      <c r="I14" s="671">
        <f t="shared" si="3"/>
        <v>45447</v>
      </c>
      <c r="J14" s="671">
        <f t="shared" si="1"/>
        <v>45448</v>
      </c>
      <c r="K14" s="671">
        <f t="shared" si="1"/>
        <v>45449</v>
      </c>
      <c r="L14" s="671">
        <f t="shared" si="1"/>
        <v>45450</v>
      </c>
      <c r="M14" s="671">
        <f t="shared" si="1"/>
        <v>45451</v>
      </c>
      <c r="N14" s="672">
        <f t="shared" si="1"/>
        <v>45452</v>
      </c>
      <c r="O14" s="670">
        <f>U13+1</f>
        <v>45474</v>
      </c>
      <c r="P14" s="671">
        <f t="shared" si="2"/>
        <v>45475</v>
      </c>
      <c r="Q14" s="671">
        <f t="shared" ref="Q14" si="4">W13+1</f>
        <v>1</v>
      </c>
      <c r="R14" s="671">
        <f>X13+1</f>
        <v>1</v>
      </c>
      <c r="S14" s="671">
        <f>Y13+1</f>
        <v>1</v>
      </c>
      <c r="T14" s="671">
        <f>Z13+1</f>
        <v>1</v>
      </c>
      <c r="U14" s="672">
        <f>AA13+1</f>
        <v>1</v>
      </c>
    </row>
    <row r="15" spans="1:23" ht="20.25" customHeight="1">
      <c r="A15" s="656">
        <v>7</v>
      </c>
      <c r="B15" s="657" t="s">
        <v>249</v>
      </c>
      <c r="C15" s="658" t="s">
        <v>250</v>
      </c>
      <c r="D15" s="658"/>
      <c r="E15" s="658"/>
      <c r="F15" s="658"/>
      <c r="G15" s="659"/>
      <c r="H15" s="656">
        <v>8</v>
      </c>
      <c r="I15" s="657" t="s">
        <v>249</v>
      </c>
      <c r="J15" s="658" t="s">
        <v>250</v>
      </c>
      <c r="K15" s="658"/>
      <c r="L15" s="658"/>
      <c r="M15" s="658"/>
      <c r="N15" s="659"/>
      <c r="O15" s="656">
        <v>9</v>
      </c>
      <c r="P15" s="657" t="s">
        <v>249</v>
      </c>
      <c r="Q15" s="658" t="s">
        <v>250</v>
      </c>
      <c r="R15" s="658"/>
      <c r="S15" s="658"/>
      <c r="T15" s="658"/>
      <c r="U15" s="659"/>
    </row>
    <row r="16" spans="1:23" ht="20.25" customHeight="1">
      <c r="A16" s="660" t="s">
        <v>251</v>
      </c>
      <c r="B16" s="660" t="s">
        <v>252</v>
      </c>
      <c r="C16" s="660" t="s">
        <v>253</v>
      </c>
      <c r="D16" s="660" t="s">
        <v>254</v>
      </c>
      <c r="E16" s="660" t="s">
        <v>36</v>
      </c>
      <c r="F16" s="660" t="s">
        <v>255</v>
      </c>
      <c r="G16" s="661" t="s">
        <v>123</v>
      </c>
      <c r="H16" s="660" t="s">
        <v>120</v>
      </c>
      <c r="I16" s="660" t="s">
        <v>252</v>
      </c>
      <c r="J16" s="660" t="s">
        <v>253</v>
      </c>
      <c r="K16" s="660" t="s">
        <v>254</v>
      </c>
      <c r="L16" s="660" t="s">
        <v>36</v>
      </c>
      <c r="M16" s="660" t="s">
        <v>255</v>
      </c>
      <c r="N16" s="661" t="s">
        <v>123</v>
      </c>
      <c r="O16" s="660" t="s">
        <v>120</v>
      </c>
      <c r="P16" s="660" t="s">
        <v>252</v>
      </c>
      <c r="Q16" s="660" t="s">
        <v>253</v>
      </c>
      <c r="R16" s="660" t="s">
        <v>254</v>
      </c>
      <c r="S16" s="660" t="s">
        <v>36</v>
      </c>
      <c r="T16" s="660" t="s">
        <v>255</v>
      </c>
      <c r="U16" s="661" t="s">
        <v>123</v>
      </c>
    </row>
    <row r="17" spans="1:21" s="665" customFormat="1" ht="20.25" customHeight="1">
      <c r="A17" s="662">
        <f>DATE($A$6,A15,1)-WEEKDAY(DATE($A$6,A15,1),2)+1</f>
        <v>45474</v>
      </c>
      <c r="B17" s="663">
        <f t="shared" ref="B17:G22" si="5">A17+1</f>
        <v>45475</v>
      </c>
      <c r="C17" s="663">
        <f t="shared" si="5"/>
        <v>45476</v>
      </c>
      <c r="D17" s="663">
        <f t="shared" si="5"/>
        <v>45477</v>
      </c>
      <c r="E17" s="663">
        <f t="shared" si="5"/>
        <v>45478</v>
      </c>
      <c r="F17" s="663">
        <f t="shared" si="5"/>
        <v>45479</v>
      </c>
      <c r="G17" s="664">
        <f t="shared" si="5"/>
        <v>45480</v>
      </c>
      <c r="H17" s="662">
        <f>DATE($A$6,H15,1)-WEEKDAY(DATE($A$6,H15,1),2)+1</f>
        <v>45502</v>
      </c>
      <c r="I17" s="663">
        <f t="shared" ref="I17:N22" si="6">H17+1</f>
        <v>45503</v>
      </c>
      <c r="J17" s="663">
        <f t="shared" si="6"/>
        <v>45504</v>
      </c>
      <c r="K17" s="663">
        <f t="shared" si="6"/>
        <v>45505</v>
      </c>
      <c r="L17" s="663">
        <f t="shared" si="6"/>
        <v>45506</v>
      </c>
      <c r="M17" s="663">
        <f t="shared" si="6"/>
        <v>45507</v>
      </c>
      <c r="N17" s="664">
        <f t="shared" si="6"/>
        <v>45508</v>
      </c>
      <c r="O17" s="662">
        <f>DATE($A$6,O15,1)-WEEKDAY(DATE($A$6,O15,1),2)+1</f>
        <v>45530</v>
      </c>
      <c r="P17" s="663">
        <f t="shared" ref="P17:U22" si="7">O17+1</f>
        <v>45531</v>
      </c>
      <c r="Q17" s="663">
        <f t="shared" si="7"/>
        <v>45532</v>
      </c>
      <c r="R17" s="663">
        <f t="shared" si="7"/>
        <v>45533</v>
      </c>
      <c r="S17" s="663">
        <f t="shared" si="7"/>
        <v>45534</v>
      </c>
      <c r="T17" s="663">
        <f t="shared" si="7"/>
        <v>45535</v>
      </c>
      <c r="U17" s="664">
        <f t="shared" si="7"/>
        <v>45536</v>
      </c>
    </row>
    <row r="18" spans="1:21" s="665" customFormat="1" ht="20.25" customHeight="1">
      <c r="A18" s="666">
        <f>G17+1</f>
        <v>45481</v>
      </c>
      <c r="B18" s="667">
        <f t="shared" si="5"/>
        <v>45482</v>
      </c>
      <c r="C18" s="667">
        <f t="shared" si="5"/>
        <v>45483</v>
      </c>
      <c r="D18" s="667">
        <f t="shared" si="5"/>
        <v>45484</v>
      </c>
      <c r="E18" s="667">
        <f t="shared" si="5"/>
        <v>45485</v>
      </c>
      <c r="F18" s="667">
        <f t="shared" si="5"/>
        <v>45486</v>
      </c>
      <c r="G18" s="668">
        <f t="shared" si="5"/>
        <v>45487</v>
      </c>
      <c r="H18" s="666">
        <f>N17+1</f>
        <v>45509</v>
      </c>
      <c r="I18" s="667">
        <f t="shared" si="6"/>
        <v>45510</v>
      </c>
      <c r="J18" s="667">
        <f t="shared" si="6"/>
        <v>45511</v>
      </c>
      <c r="K18" s="669">
        <f t="shared" si="6"/>
        <v>45512</v>
      </c>
      <c r="L18" s="667">
        <f t="shared" si="6"/>
        <v>45513</v>
      </c>
      <c r="M18" s="667">
        <f t="shared" si="6"/>
        <v>45514</v>
      </c>
      <c r="N18" s="668">
        <f t="shared" si="6"/>
        <v>45515</v>
      </c>
      <c r="O18" s="666">
        <f>U17+1</f>
        <v>45537</v>
      </c>
      <c r="P18" s="667">
        <f t="shared" si="7"/>
        <v>45538</v>
      </c>
      <c r="Q18" s="667">
        <f t="shared" si="7"/>
        <v>45539</v>
      </c>
      <c r="R18" s="667">
        <f t="shared" si="7"/>
        <v>45540</v>
      </c>
      <c r="S18" s="667">
        <f t="shared" si="7"/>
        <v>45541</v>
      </c>
      <c r="T18" s="667">
        <f t="shared" si="7"/>
        <v>45542</v>
      </c>
      <c r="U18" s="668">
        <f t="shared" si="7"/>
        <v>45543</v>
      </c>
    </row>
    <row r="19" spans="1:21" s="665" customFormat="1" ht="20.25" customHeight="1">
      <c r="A19" s="666">
        <f>G18+1</f>
        <v>45488</v>
      </c>
      <c r="B19" s="667">
        <f t="shared" si="5"/>
        <v>45489</v>
      </c>
      <c r="C19" s="667">
        <f t="shared" si="5"/>
        <v>45490</v>
      </c>
      <c r="D19" s="667">
        <f t="shared" si="5"/>
        <v>45491</v>
      </c>
      <c r="E19" s="667">
        <f t="shared" si="5"/>
        <v>45492</v>
      </c>
      <c r="F19" s="667">
        <f t="shared" si="5"/>
        <v>45493</v>
      </c>
      <c r="G19" s="668">
        <f t="shared" si="5"/>
        <v>45494</v>
      </c>
      <c r="H19" s="666">
        <f>N18+1</f>
        <v>45516</v>
      </c>
      <c r="I19" s="667">
        <f t="shared" si="6"/>
        <v>45517</v>
      </c>
      <c r="J19" s="667">
        <f t="shared" si="6"/>
        <v>45518</v>
      </c>
      <c r="K19" s="667">
        <f t="shared" si="6"/>
        <v>45519</v>
      </c>
      <c r="L19" s="667">
        <f t="shared" si="6"/>
        <v>45520</v>
      </c>
      <c r="M19" s="667">
        <f t="shared" si="6"/>
        <v>45521</v>
      </c>
      <c r="N19" s="668">
        <f t="shared" si="6"/>
        <v>45522</v>
      </c>
      <c r="O19" s="666">
        <f>U18+1</f>
        <v>45544</v>
      </c>
      <c r="P19" s="667">
        <f t="shared" si="7"/>
        <v>45545</v>
      </c>
      <c r="Q19" s="667">
        <f t="shared" si="7"/>
        <v>45546</v>
      </c>
      <c r="R19" s="667">
        <f t="shared" si="7"/>
        <v>45547</v>
      </c>
      <c r="S19" s="667">
        <f t="shared" si="7"/>
        <v>45548</v>
      </c>
      <c r="T19" s="667">
        <f t="shared" si="7"/>
        <v>45549</v>
      </c>
      <c r="U19" s="668">
        <f t="shared" si="7"/>
        <v>45550</v>
      </c>
    </row>
    <row r="20" spans="1:21" s="665" customFormat="1" ht="20.25" customHeight="1">
      <c r="A20" s="673">
        <f>G19+1</f>
        <v>45495</v>
      </c>
      <c r="B20" s="667">
        <f t="shared" si="5"/>
        <v>45496</v>
      </c>
      <c r="C20" s="667">
        <f t="shared" si="5"/>
        <v>45497</v>
      </c>
      <c r="D20" s="667">
        <f t="shared" si="5"/>
        <v>45498</v>
      </c>
      <c r="E20" s="667">
        <f t="shared" si="5"/>
        <v>45499</v>
      </c>
      <c r="F20" s="667">
        <f t="shared" si="5"/>
        <v>45500</v>
      </c>
      <c r="G20" s="668">
        <f t="shared" si="5"/>
        <v>45501</v>
      </c>
      <c r="H20" s="666">
        <f>N19+1</f>
        <v>45523</v>
      </c>
      <c r="I20" s="667">
        <f t="shared" si="6"/>
        <v>45524</v>
      </c>
      <c r="J20" s="667">
        <f t="shared" si="6"/>
        <v>45525</v>
      </c>
      <c r="K20" s="667">
        <f t="shared" si="6"/>
        <v>45526</v>
      </c>
      <c r="L20" s="667">
        <f t="shared" si="6"/>
        <v>45527</v>
      </c>
      <c r="M20" s="667">
        <f t="shared" si="6"/>
        <v>45528</v>
      </c>
      <c r="N20" s="668">
        <f t="shared" si="6"/>
        <v>45529</v>
      </c>
      <c r="O20" s="673">
        <f>U19+1</f>
        <v>45551</v>
      </c>
      <c r="P20" s="667">
        <f t="shared" si="7"/>
        <v>45552</v>
      </c>
      <c r="Q20" s="667">
        <f t="shared" si="7"/>
        <v>45553</v>
      </c>
      <c r="R20" s="667">
        <f t="shared" si="7"/>
        <v>45554</v>
      </c>
      <c r="S20" s="669">
        <f t="shared" si="7"/>
        <v>45555</v>
      </c>
      <c r="T20" s="667">
        <f t="shared" si="7"/>
        <v>45556</v>
      </c>
      <c r="U20" s="668">
        <f t="shared" si="7"/>
        <v>45557</v>
      </c>
    </row>
    <row r="21" spans="1:21" s="665" customFormat="1" ht="20.25" customHeight="1">
      <c r="A21" s="666">
        <f>G20+1</f>
        <v>45502</v>
      </c>
      <c r="B21" s="667">
        <f t="shared" si="5"/>
        <v>45503</v>
      </c>
      <c r="C21" s="667">
        <f t="shared" si="5"/>
        <v>45504</v>
      </c>
      <c r="D21" s="667">
        <f t="shared" si="5"/>
        <v>45505</v>
      </c>
      <c r="E21" s="667">
        <f t="shared" si="5"/>
        <v>45506</v>
      </c>
      <c r="F21" s="667">
        <f t="shared" si="5"/>
        <v>45507</v>
      </c>
      <c r="G21" s="668">
        <f t="shared" si="5"/>
        <v>45508</v>
      </c>
      <c r="H21" s="666">
        <f>N20+1</f>
        <v>45530</v>
      </c>
      <c r="I21" s="667">
        <f t="shared" si="6"/>
        <v>45531</v>
      </c>
      <c r="J21" s="667">
        <f t="shared" si="6"/>
        <v>45532</v>
      </c>
      <c r="K21" s="667">
        <f t="shared" si="6"/>
        <v>45533</v>
      </c>
      <c r="L21" s="667">
        <f t="shared" si="6"/>
        <v>45534</v>
      </c>
      <c r="M21" s="667">
        <f t="shared" si="6"/>
        <v>45535</v>
      </c>
      <c r="N21" s="668">
        <f t="shared" si="6"/>
        <v>45536</v>
      </c>
      <c r="O21" s="666">
        <f>U20+1</f>
        <v>45558</v>
      </c>
      <c r="P21" s="667">
        <f t="shared" si="7"/>
        <v>45559</v>
      </c>
      <c r="Q21" s="667">
        <f t="shared" si="7"/>
        <v>45560</v>
      </c>
      <c r="R21" s="667">
        <f t="shared" si="7"/>
        <v>45561</v>
      </c>
      <c r="S21" s="667">
        <f t="shared" si="7"/>
        <v>45562</v>
      </c>
      <c r="T21" s="667">
        <f t="shared" si="7"/>
        <v>45563</v>
      </c>
      <c r="U21" s="668">
        <f t="shared" si="7"/>
        <v>45564</v>
      </c>
    </row>
    <row r="22" spans="1:21" s="665" customFormat="1" ht="20.25" customHeight="1">
      <c r="A22" s="666">
        <f>G21+1</f>
        <v>45509</v>
      </c>
      <c r="B22" s="667">
        <f t="shared" si="5"/>
        <v>45510</v>
      </c>
      <c r="C22" s="667">
        <f t="shared" si="5"/>
        <v>45511</v>
      </c>
      <c r="D22" s="667">
        <f t="shared" si="5"/>
        <v>45512</v>
      </c>
      <c r="E22" s="667">
        <f t="shared" si="5"/>
        <v>45513</v>
      </c>
      <c r="F22" s="667">
        <f t="shared" si="5"/>
        <v>45514</v>
      </c>
      <c r="G22" s="674">
        <f t="shared" si="5"/>
        <v>45515</v>
      </c>
      <c r="H22" s="670">
        <f>N21+1</f>
        <v>45537</v>
      </c>
      <c r="I22" s="667">
        <f t="shared" si="6"/>
        <v>45538</v>
      </c>
      <c r="J22" s="667">
        <f t="shared" si="6"/>
        <v>45539</v>
      </c>
      <c r="K22" s="667">
        <f t="shared" si="6"/>
        <v>45540</v>
      </c>
      <c r="L22" s="667">
        <f t="shared" si="6"/>
        <v>45541</v>
      </c>
      <c r="M22" s="667">
        <f t="shared" si="6"/>
        <v>45542</v>
      </c>
      <c r="N22" s="674">
        <f t="shared" si="6"/>
        <v>45543</v>
      </c>
      <c r="O22" s="670">
        <f>U21+1</f>
        <v>45565</v>
      </c>
      <c r="P22" s="671">
        <f t="shared" si="7"/>
        <v>45566</v>
      </c>
      <c r="Q22" s="671">
        <f t="shared" si="7"/>
        <v>45567</v>
      </c>
      <c r="R22" s="671">
        <f t="shared" si="7"/>
        <v>45568</v>
      </c>
      <c r="S22" s="671">
        <f t="shared" si="7"/>
        <v>45569</v>
      </c>
      <c r="T22" s="671">
        <f t="shared" si="7"/>
        <v>45570</v>
      </c>
      <c r="U22" s="672">
        <f t="shared" si="7"/>
        <v>45571</v>
      </c>
    </row>
    <row r="23" spans="1:21" ht="20.25" customHeight="1">
      <c r="A23" s="656">
        <v>10</v>
      </c>
      <c r="B23" s="657" t="s">
        <v>249</v>
      </c>
      <c r="C23" s="658" t="s">
        <v>250</v>
      </c>
      <c r="D23" s="658"/>
      <c r="E23" s="658"/>
      <c r="F23" s="658"/>
      <c r="G23" s="659"/>
      <c r="H23" s="656">
        <v>11</v>
      </c>
      <c r="I23" s="657" t="s">
        <v>249</v>
      </c>
      <c r="J23" s="658" t="s">
        <v>250</v>
      </c>
      <c r="K23" s="658"/>
      <c r="L23" s="658"/>
      <c r="M23" s="658"/>
      <c r="N23" s="659"/>
      <c r="O23" s="656">
        <v>12</v>
      </c>
      <c r="P23" s="657" t="s">
        <v>249</v>
      </c>
      <c r="Q23" s="658" t="s">
        <v>250</v>
      </c>
      <c r="R23" s="658"/>
      <c r="S23" s="658"/>
      <c r="T23" s="658"/>
      <c r="U23" s="659"/>
    </row>
    <row r="24" spans="1:21" ht="20.25" customHeight="1">
      <c r="A24" s="660" t="s">
        <v>251</v>
      </c>
      <c r="B24" s="660" t="s">
        <v>252</v>
      </c>
      <c r="C24" s="660" t="s">
        <v>253</v>
      </c>
      <c r="D24" s="660" t="s">
        <v>254</v>
      </c>
      <c r="E24" s="660" t="s">
        <v>36</v>
      </c>
      <c r="F24" s="660" t="s">
        <v>255</v>
      </c>
      <c r="G24" s="661" t="s">
        <v>123</v>
      </c>
      <c r="H24" s="660" t="s">
        <v>120</v>
      </c>
      <c r="I24" s="660" t="s">
        <v>252</v>
      </c>
      <c r="J24" s="660" t="s">
        <v>253</v>
      </c>
      <c r="K24" s="660" t="s">
        <v>254</v>
      </c>
      <c r="L24" s="660" t="s">
        <v>36</v>
      </c>
      <c r="M24" s="660" t="s">
        <v>255</v>
      </c>
      <c r="N24" s="661" t="s">
        <v>123</v>
      </c>
      <c r="O24" s="660" t="s">
        <v>120</v>
      </c>
      <c r="P24" s="660" t="s">
        <v>252</v>
      </c>
      <c r="Q24" s="660" t="s">
        <v>253</v>
      </c>
      <c r="R24" s="660" t="s">
        <v>254</v>
      </c>
      <c r="S24" s="660" t="s">
        <v>36</v>
      </c>
      <c r="T24" s="660" t="s">
        <v>255</v>
      </c>
      <c r="U24" s="661" t="s">
        <v>123</v>
      </c>
    </row>
    <row r="25" spans="1:21" s="665" customFormat="1" ht="20.25" customHeight="1">
      <c r="A25" s="662">
        <f>DATE($A$6,A23,1)-WEEKDAY(DATE($A$6,A23,1),2)+1</f>
        <v>45565</v>
      </c>
      <c r="B25" s="663">
        <f>A25+1</f>
        <v>45566</v>
      </c>
      <c r="C25" s="663">
        <f t="shared" ref="C25:G29" si="8">B25+1</f>
        <v>45567</v>
      </c>
      <c r="D25" s="663">
        <f>C25+1</f>
        <v>45568</v>
      </c>
      <c r="E25" s="663">
        <f t="shared" si="8"/>
        <v>45569</v>
      </c>
      <c r="F25" s="663">
        <f t="shared" si="8"/>
        <v>45570</v>
      </c>
      <c r="G25" s="664">
        <f t="shared" si="8"/>
        <v>45571</v>
      </c>
      <c r="H25" s="662">
        <f>DATE($A$6,H23,1)-WEEKDAY(DATE($A$6,H23,1),2)+1</f>
        <v>45593</v>
      </c>
      <c r="I25" s="663">
        <f t="shared" ref="I25:K30" si="9">H25+1</f>
        <v>45594</v>
      </c>
      <c r="J25" s="663">
        <f t="shared" si="9"/>
        <v>45595</v>
      </c>
      <c r="K25" s="663">
        <f>J25+1</f>
        <v>45596</v>
      </c>
      <c r="L25" s="663">
        <f t="shared" ref="L25:N30" si="10">K25+1</f>
        <v>45597</v>
      </c>
      <c r="M25" s="663">
        <f t="shared" si="10"/>
        <v>45598</v>
      </c>
      <c r="N25" s="664">
        <f t="shared" si="10"/>
        <v>45599</v>
      </c>
      <c r="O25" s="662">
        <f>DATE($A$6,$O$23,1)-WEEKDAY(DATE($A$6,O23,1),2)+1</f>
        <v>45621</v>
      </c>
      <c r="P25" s="663">
        <f t="shared" ref="P25:U30" si="11">O25+1</f>
        <v>45622</v>
      </c>
      <c r="Q25" s="663">
        <f t="shared" si="11"/>
        <v>45623</v>
      </c>
      <c r="R25" s="663">
        <f t="shared" si="11"/>
        <v>45624</v>
      </c>
      <c r="S25" s="663">
        <f t="shared" si="11"/>
        <v>45625</v>
      </c>
      <c r="T25" s="663">
        <f t="shared" si="11"/>
        <v>45626</v>
      </c>
      <c r="U25" s="664">
        <f t="shared" si="11"/>
        <v>45627</v>
      </c>
    </row>
    <row r="26" spans="1:21" s="665" customFormat="1" ht="20.25" customHeight="1">
      <c r="A26" s="666">
        <f>G25+1</f>
        <v>45572</v>
      </c>
      <c r="B26" s="667">
        <f>A26+1</f>
        <v>45573</v>
      </c>
      <c r="C26" s="667">
        <f t="shared" si="8"/>
        <v>45574</v>
      </c>
      <c r="D26" s="667">
        <f t="shared" si="8"/>
        <v>45575</v>
      </c>
      <c r="E26" s="667">
        <f t="shared" si="8"/>
        <v>45576</v>
      </c>
      <c r="F26" s="667">
        <f t="shared" si="8"/>
        <v>45577</v>
      </c>
      <c r="G26" s="668">
        <f t="shared" si="8"/>
        <v>45578</v>
      </c>
      <c r="H26" s="666">
        <f>N25+1</f>
        <v>45600</v>
      </c>
      <c r="I26" s="667">
        <f t="shared" si="9"/>
        <v>45601</v>
      </c>
      <c r="J26" s="667">
        <f t="shared" si="9"/>
        <v>45602</v>
      </c>
      <c r="K26" s="667">
        <f t="shared" si="9"/>
        <v>45603</v>
      </c>
      <c r="L26" s="667">
        <f t="shared" si="10"/>
        <v>45604</v>
      </c>
      <c r="M26" s="667">
        <f t="shared" si="10"/>
        <v>45605</v>
      </c>
      <c r="N26" s="668">
        <f t="shared" si="10"/>
        <v>45606</v>
      </c>
      <c r="O26" s="666">
        <f>U25+1</f>
        <v>45628</v>
      </c>
      <c r="P26" s="667">
        <f t="shared" si="11"/>
        <v>45629</v>
      </c>
      <c r="Q26" s="667">
        <f t="shared" si="11"/>
        <v>45630</v>
      </c>
      <c r="R26" s="667">
        <f t="shared" si="11"/>
        <v>45631</v>
      </c>
      <c r="S26" s="667">
        <f t="shared" si="11"/>
        <v>45632</v>
      </c>
      <c r="T26" s="667">
        <f t="shared" si="11"/>
        <v>45633</v>
      </c>
      <c r="U26" s="668">
        <f t="shared" si="11"/>
        <v>45634</v>
      </c>
    </row>
    <row r="27" spans="1:21" s="665" customFormat="1" ht="20.25" customHeight="1">
      <c r="A27" s="673">
        <f>G26+1</f>
        <v>45579</v>
      </c>
      <c r="B27" s="667">
        <f>A27+1</f>
        <v>45580</v>
      </c>
      <c r="C27" s="667">
        <f t="shared" si="8"/>
        <v>45581</v>
      </c>
      <c r="D27" s="667">
        <f t="shared" si="8"/>
        <v>45582</v>
      </c>
      <c r="E27" s="667">
        <f t="shared" si="8"/>
        <v>45583</v>
      </c>
      <c r="F27" s="667">
        <f t="shared" si="8"/>
        <v>45584</v>
      </c>
      <c r="G27" s="668">
        <f t="shared" si="8"/>
        <v>45585</v>
      </c>
      <c r="H27" s="666">
        <f>N26+1</f>
        <v>45607</v>
      </c>
      <c r="I27" s="667">
        <f t="shared" si="9"/>
        <v>45608</v>
      </c>
      <c r="J27" s="667">
        <f t="shared" si="9"/>
        <v>45609</v>
      </c>
      <c r="K27" s="667">
        <f t="shared" si="9"/>
        <v>45610</v>
      </c>
      <c r="L27" s="667">
        <f t="shared" si="10"/>
        <v>45611</v>
      </c>
      <c r="M27" s="667">
        <f t="shared" si="10"/>
        <v>45612</v>
      </c>
      <c r="N27" s="668">
        <f t="shared" si="10"/>
        <v>45613</v>
      </c>
      <c r="O27" s="666">
        <f>U26+1</f>
        <v>45635</v>
      </c>
      <c r="P27" s="667">
        <f t="shared" si="11"/>
        <v>45636</v>
      </c>
      <c r="Q27" s="667">
        <f t="shared" si="11"/>
        <v>45637</v>
      </c>
      <c r="R27" s="667">
        <f t="shared" si="11"/>
        <v>45638</v>
      </c>
      <c r="S27" s="667">
        <f t="shared" si="11"/>
        <v>45639</v>
      </c>
      <c r="T27" s="667">
        <f t="shared" si="11"/>
        <v>45640</v>
      </c>
      <c r="U27" s="668">
        <f t="shared" si="11"/>
        <v>45641</v>
      </c>
    </row>
    <row r="28" spans="1:21" s="665" customFormat="1" ht="20.25" customHeight="1">
      <c r="A28" s="666">
        <f>G27+1</f>
        <v>45586</v>
      </c>
      <c r="B28" s="667">
        <f>A28+1</f>
        <v>45587</v>
      </c>
      <c r="C28" s="667">
        <f t="shared" si="8"/>
        <v>45588</v>
      </c>
      <c r="D28" s="667">
        <f t="shared" si="8"/>
        <v>45589</v>
      </c>
      <c r="E28" s="667">
        <f t="shared" si="8"/>
        <v>45590</v>
      </c>
      <c r="F28" s="667">
        <f t="shared" si="8"/>
        <v>45591</v>
      </c>
      <c r="G28" s="668">
        <f t="shared" si="8"/>
        <v>45592</v>
      </c>
      <c r="H28" s="666">
        <f>N27+1</f>
        <v>45614</v>
      </c>
      <c r="I28" s="667">
        <f t="shared" si="9"/>
        <v>45615</v>
      </c>
      <c r="J28" s="669">
        <f t="shared" si="9"/>
        <v>45616</v>
      </c>
      <c r="K28" s="667">
        <f t="shared" si="9"/>
        <v>45617</v>
      </c>
      <c r="L28" s="667">
        <f t="shared" si="10"/>
        <v>45618</v>
      </c>
      <c r="M28" s="667">
        <f t="shared" si="10"/>
        <v>45619</v>
      </c>
      <c r="N28" s="668">
        <f t="shared" si="10"/>
        <v>45620</v>
      </c>
      <c r="O28" s="666">
        <f>U27+1</f>
        <v>45642</v>
      </c>
      <c r="P28" s="667">
        <f t="shared" si="11"/>
        <v>45643</v>
      </c>
      <c r="Q28" s="667">
        <f t="shared" si="11"/>
        <v>45644</v>
      </c>
      <c r="R28" s="667">
        <f t="shared" si="11"/>
        <v>45645</v>
      </c>
      <c r="S28" s="667">
        <f t="shared" si="11"/>
        <v>45646</v>
      </c>
      <c r="T28" s="667">
        <f>S28+1</f>
        <v>45647</v>
      </c>
      <c r="U28" s="668">
        <f t="shared" si="11"/>
        <v>45648</v>
      </c>
    </row>
    <row r="29" spans="1:21" s="665" customFormat="1" ht="20.25" customHeight="1">
      <c r="A29" s="666">
        <f>G28+1</f>
        <v>45593</v>
      </c>
      <c r="B29" s="667">
        <f>A29+1</f>
        <v>45594</v>
      </c>
      <c r="C29" s="667">
        <f t="shared" si="8"/>
        <v>45595</v>
      </c>
      <c r="D29" s="667">
        <f t="shared" si="8"/>
        <v>45596</v>
      </c>
      <c r="E29" s="667">
        <f t="shared" si="8"/>
        <v>45597</v>
      </c>
      <c r="F29" s="667">
        <f t="shared" si="8"/>
        <v>45598</v>
      </c>
      <c r="G29" s="668">
        <f t="shared" si="8"/>
        <v>45599</v>
      </c>
      <c r="H29" s="666">
        <f>N28+1</f>
        <v>45621</v>
      </c>
      <c r="I29" s="667">
        <f t="shared" si="9"/>
        <v>45622</v>
      </c>
      <c r="J29" s="667">
        <f t="shared" si="9"/>
        <v>45623</v>
      </c>
      <c r="K29" s="667">
        <f t="shared" si="9"/>
        <v>45624</v>
      </c>
      <c r="L29" s="667">
        <f t="shared" si="10"/>
        <v>45625</v>
      </c>
      <c r="M29" s="667">
        <f t="shared" si="10"/>
        <v>45626</v>
      </c>
      <c r="N29" s="668">
        <f t="shared" si="10"/>
        <v>45627</v>
      </c>
      <c r="O29" s="666">
        <f>U28+1</f>
        <v>45649</v>
      </c>
      <c r="P29" s="667">
        <f t="shared" si="11"/>
        <v>45650</v>
      </c>
      <c r="Q29" s="667">
        <f t="shared" si="11"/>
        <v>45651</v>
      </c>
      <c r="R29" s="667">
        <f t="shared" si="11"/>
        <v>45652</v>
      </c>
      <c r="S29" s="667">
        <f t="shared" si="11"/>
        <v>45653</v>
      </c>
      <c r="T29" s="667">
        <f t="shared" si="11"/>
        <v>45654</v>
      </c>
      <c r="U29" s="668">
        <f t="shared" si="11"/>
        <v>45655</v>
      </c>
    </row>
    <row r="30" spans="1:21" ht="20.25" customHeight="1">
      <c r="A30" s="670">
        <f>G29+1</f>
        <v>45600</v>
      </c>
      <c r="B30" s="671">
        <f t="shared" ref="B30:G30" si="12">H29+1</f>
        <v>45622</v>
      </c>
      <c r="C30" s="671">
        <f t="shared" si="12"/>
        <v>45623</v>
      </c>
      <c r="D30" s="671">
        <f t="shared" si="12"/>
        <v>45624</v>
      </c>
      <c r="E30" s="671">
        <f t="shared" si="12"/>
        <v>45625</v>
      </c>
      <c r="F30" s="671">
        <f t="shared" si="12"/>
        <v>45626</v>
      </c>
      <c r="G30" s="672">
        <f t="shared" si="12"/>
        <v>45627</v>
      </c>
      <c r="H30" s="670">
        <f>N29+1</f>
        <v>45628</v>
      </c>
      <c r="I30" s="671">
        <f t="shared" si="9"/>
        <v>45629</v>
      </c>
      <c r="J30" s="671">
        <f t="shared" si="9"/>
        <v>45630</v>
      </c>
      <c r="K30" s="671">
        <f t="shared" si="9"/>
        <v>45631</v>
      </c>
      <c r="L30" s="671">
        <f t="shared" si="10"/>
        <v>45632</v>
      </c>
      <c r="M30" s="671">
        <f t="shared" si="10"/>
        <v>45633</v>
      </c>
      <c r="N30" s="672">
        <f t="shared" si="10"/>
        <v>45634</v>
      </c>
      <c r="O30" s="670">
        <f>U29+1</f>
        <v>45656</v>
      </c>
      <c r="P30" s="671">
        <f t="shared" si="11"/>
        <v>45657</v>
      </c>
      <c r="Q30" s="671">
        <f t="shared" si="11"/>
        <v>45658</v>
      </c>
      <c r="R30" s="671">
        <f t="shared" si="11"/>
        <v>45659</v>
      </c>
      <c r="S30" s="671">
        <f t="shared" si="11"/>
        <v>45660</v>
      </c>
      <c r="T30" s="671">
        <f t="shared" si="11"/>
        <v>45661</v>
      </c>
      <c r="U30" s="672">
        <f t="shared" si="11"/>
        <v>45662</v>
      </c>
    </row>
    <row r="31" spans="1:21" ht="20.25" customHeight="1">
      <c r="A31" s="653"/>
      <c r="B31" s="653"/>
      <c r="C31" s="653"/>
      <c r="D31" s="653"/>
      <c r="E31" s="653"/>
      <c r="F31" s="653"/>
      <c r="G31" s="653"/>
      <c r="H31" s="653"/>
      <c r="I31" s="667"/>
      <c r="J31" s="667"/>
      <c r="K31" s="667"/>
      <c r="L31" s="667"/>
      <c r="M31" s="667"/>
      <c r="N31" s="667"/>
      <c r="O31" s="667"/>
      <c r="P31" s="653"/>
      <c r="Q31" s="653"/>
      <c r="R31" s="653"/>
      <c r="S31" s="653"/>
      <c r="T31" s="653"/>
      <c r="U31" s="653"/>
    </row>
    <row r="32" spans="1:21" ht="20.25" customHeight="1">
      <c r="A32" s="651">
        <v>2025</v>
      </c>
      <c r="B32" s="651"/>
      <c r="C32" s="652">
        <f>DATE(A32,A33,1)</f>
        <v>45658</v>
      </c>
      <c r="D32" s="652"/>
      <c r="E32" s="652"/>
      <c r="F32" s="676"/>
      <c r="G32" s="653"/>
      <c r="H32" s="653"/>
      <c r="I32" s="653"/>
      <c r="J32" s="653"/>
      <c r="K32" s="653"/>
      <c r="L32" s="653"/>
      <c r="M32" s="653"/>
      <c r="N32" s="653"/>
      <c r="O32" s="653"/>
      <c r="P32" s="653"/>
      <c r="Q32" s="653"/>
      <c r="R32" s="653"/>
      <c r="S32" s="653"/>
      <c r="T32" s="653"/>
      <c r="U32" s="653"/>
    </row>
    <row r="33" spans="1:21" ht="20.25" customHeight="1">
      <c r="A33" s="656">
        <v>1</v>
      </c>
      <c r="B33" s="657" t="s">
        <v>256</v>
      </c>
      <c r="C33" s="658" t="s">
        <v>250</v>
      </c>
      <c r="D33" s="658"/>
      <c r="E33" s="658"/>
      <c r="F33" s="658"/>
      <c r="G33" s="659"/>
      <c r="H33" s="656">
        <v>2</v>
      </c>
      <c r="I33" s="657" t="s">
        <v>249</v>
      </c>
      <c r="J33" s="658" t="s">
        <v>250</v>
      </c>
      <c r="K33" s="658"/>
      <c r="L33" s="658"/>
      <c r="M33" s="658"/>
      <c r="N33" s="659"/>
      <c r="O33" s="656">
        <v>3</v>
      </c>
      <c r="P33" s="657" t="s">
        <v>249</v>
      </c>
      <c r="Q33" s="658" t="s">
        <v>250</v>
      </c>
      <c r="R33" s="658"/>
      <c r="S33" s="658"/>
      <c r="T33" s="658"/>
      <c r="U33" s="659"/>
    </row>
    <row r="34" spans="1:21" ht="20.25" customHeight="1">
      <c r="A34" s="660" t="s">
        <v>251</v>
      </c>
      <c r="B34" s="660" t="s">
        <v>252</v>
      </c>
      <c r="C34" s="660" t="s">
        <v>253</v>
      </c>
      <c r="D34" s="660" t="s">
        <v>254</v>
      </c>
      <c r="E34" s="660" t="s">
        <v>36</v>
      </c>
      <c r="F34" s="660" t="s">
        <v>255</v>
      </c>
      <c r="G34" s="661" t="s">
        <v>123</v>
      </c>
      <c r="H34" s="660" t="s">
        <v>120</v>
      </c>
      <c r="I34" s="660" t="s">
        <v>252</v>
      </c>
      <c r="J34" s="660" t="s">
        <v>253</v>
      </c>
      <c r="K34" s="660" t="s">
        <v>254</v>
      </c>
      <c r="L34" s="660" t="s">
        <v>36</v>
      </c>
      <c r="M34" s="660" t="s">
        <v>255</v>
      </c>
      <c r="N34" s="661" t="s">
        <v>123</v>
      </c>
      <c r="O34" s="660" t="s">
        <v>120</v>
      </c>
      <c r="P34" s="660" t="s">
        <v>252</v>
      </c>
      <c r="Q34" s="660" t="s">
        <v>253</v>
      </c>
      <c r="R34" s="660" t="s">
        <v>254</v>
      </c>
      <c r="S34" s="660" t="s">
        <v>36</v>
      </c>
      <c r="T34" s="660" t="s">
        <v>255</v>
      </c>
      <c r="U34" s="661" t="s">
        <v>123</v>
      </c>
    </row>
    <row r="35" spans="1:21" s="665" customFormat="1" ht="20.25" customHeight="1">
      <c r="A35" s="677">
        <f>DATE($A$32,$A$33,1)-WEEKDAY(DATE($A$32,A33,1),2)+1</f>
        <v>45656</v>
      </c>
      <c r="B35" s="663">
        <f t="shared" ref="B35:G40" si="13">A35+1</f>
        <v>45657</v>
      </c>
      <c r="C35" s="663">
        <f t="shared" si="13"/>
        <v>45658</v>
      </c>
      <c r="D35" s="663">
        <f t="shared" si="13"/>
        <v>45659</v>
      </c>
      <c r="E35" s="663">
        <f t="shared" si="13"/>
        <v>45660</v>
      </c>
      <c r="F35" s="663">
        <f t="shared" si="13"/>
        <v>45661</v>
      </c>
      <c r="G35" s="664">
        <f t="shared" si="13"/>
        <v>45662</v>
      </c>
      <c r="H35" s="662">
        <f>DATE($A$32,$H$33,1)-WEEKDAY(DATE($A$32,H33,1),2)+1</f>
        <v>45684</v>
      </c>
      <c r="I35" s="663">
        <f>H35+1</f>
        <v>45685</v>
      </c>
      <c r="J35" s="663">
        <f t="shared" ref="J35:N39" si="14">I35+1</f>
        <v>45686</v>
      </c>
      <c r="K35" s="663">
        <f t="shared" si="14"/>
        <v>45687</v>
      </c>
      <c r="L35" s="663">
        <f t="shared" si="14"/>
        <v>45688</v>
      </c>
      <c r="M35" s="663">
        <f t="shared" si="14"/>
        <v>45689</v>
      </c>
      <c r="N35" s="664">
        <f t="shared" si="14"/>
        <v>45690</v>
      </c>
      <c r="O35" s="662">
        <f>DATE($A$32,$O$33,1)-WEEKDAY(DATE($A$32,O33,1),2)+1</f>
        <v>45712</v>
      </c>
      <c r="P35" s="663">
        <f t="shared" ref="P35:U40" si="15">O35+1</f>
        <v>45713</v>
      </c>
      <c r="Q35" s="663">
        <f t="shared" si="15"/>
        <v>45714</v>
      </c>
      <c r="R35" s="663">
        <f t="shared" si="15"/>
        <v>45715</v>
      </c>
      <c r="S35" s="663">
        <f t="shared" si="15"/>
        <v>45716</v>
      </c>
      <c r="T35" s="663">
        <f t="shared" si="15"/>
        <v>45717</v>
      </c>
      <c r="U35" s="664">
        <f t="shared" si="15"/>
        <v>45718</v>
      </c>
    </row>
    <row r="36" spans="1:21" s="665" customFormat="1" ht="20.25" customHeight="1">
      <c r="A36" s="673">
        <f>G35+1</f>
        <v>45663</v>
      </c>
      <c r="B36" s="667">
        <f t="shared" si="13"/>
        <v>45664</v>
      </c>
      <c r="C36" s="667">
        <f t="shared" si="13"/>
        <v>45665</v>
      </c>
      <c r="D36" s="667">
        <f t="shared" si="13"/>
        <v>45666</v>
      </c>
      <c r="E36" s="667">
        <f t="shared" si="13"/>
        <v>45667</v>
      </c>
      <c r="F36" s="667">
        <f t="shared" si="13"/>
        <v>45668</v>
      </c>
      <c r="G36" s="668">
        <f t="shared" si="13"/>
        <v>45669</v>
      </c>
      <c r="H36" s="666">
        <f>N35+1</f>
        <v>45691</v>
      </c>
      <c r="I36" s="667">
        <f>H36+1</f>
        <v>45692</v>
      </c>
      <c r="J36" s="667">
        <f t="shared" si="14"/>
        <v>45693</v>
      </c>
      <c r="K36" s="667">
        <f t="shared" si="14"/>
        <v>45694</v>
      </c>
      <c r="L36" s="667">
        <f t="shared" si="14"/>
        <v>45695</v>
      </c>
      <c r="M36" s="667">
        <f t="shared" si="14"/>
        <v>45696</v>
      </c>
      <c r="N36" s="668">
        <f t="shared" si="14"/>
        <v>45697</v>
      </c>
      <c r="O36" s="666">
        <f>U35+1</f>
        <v>45719</v>
      </c>
      <c r="P36" s="667">
        <f t="shared" si="15"/>
        <v>45720</v>
      </c>
      <c r="Q36" s="667">
        <f t="shared" si="15"/>
        <v>45721</v>
      </c>
      <c r="R36" s="667">
        <f t="shared" si="15"/>
        <v>45722</v>
      </c>
      <c r="S36" s="667">
        <f t="shared" si="15"/>
        <v>45723</v>
      </c>
      <c r="T36" s="667">
        <f t="shared" si="15"/>
        <v>45724</v>
      </c>
      <c r="U36" s="668">
        <f t="shared" si="15"/>
        <v>45725</v>
      </c>
    </row>
    <row r="37" spans="1:21" s="665" customFormat="1" ht="20.25" customHeight="1">
      <c r="A37" s="673">
        <f>G36+1</f>
        <v>45670</v>
      </c>
      <c r="B37" s="667">
        <f t="shared" si="13"/>
        <v>45671</v>
      </c>
      <c r="C37" s="667">
        <f t="shared" si="13"/>
        <v>45672</v>
      </c>
      <c r="D37" s="667">
        <f t="shared" si="13"/>
        <v>45673</v>
      </c>
      <c r="E37" s="667">
        <f t="shared" si="13"/>
        <v>45674</v>
      </c>
      <c r="F37" s="667">
        <f t="shared" si="13"/>
        <v>45675</v>
      </c>
      <c r="G37" s="668">
        <f t="shared" si="13"/>
        <v>45676</v>
      </c>
      <c r="H37" s="666">
        <f>N36+1</f>
        <v>45698</v>
      </c>
      <c r="I37" s="667">
        <f>H37+1</f>
        <v>45699</v>
      </c>
      <c r="J37" s="667">
        <f t="shared" si="14"/>
        <v>45700</v>
      </c>
      <c r="K37" s="667">
        <f t="shared" si="14"/>
        <v>45701</v>
      </c>
      <c r="L37" s="667">
        <f t="shared" si="14"/>
        <v>45702</v>
      </c>
      <c r="M37" s="667">
        <f t="shared" si="14"/>
        <v>45703</v>
      </c>
      <c r="N37" s="668">
        <f t="shared" si="14"/>
        <v>45704</v>
      </c>
      <c r="O37" s="666">
        <f>U36+1</f>
        <v>45726</v>
      </c>
      <c r="P37" s="667">
        <f t="shared" si="15"/>
        <v>45727</v>
      </c>
      <c r="Q37" s="667">
        <f t="shared" si="15"/>
        <v>45728</v>
      </c>
      <c r="R37" s="667">
        <f t="shared" si="15"/>
        <v>45729</v>
      </c>
      <c r="S37" s="667">
        <f t="shared" si="15"/>
        <v>45730</v>
      </c>
      <c r="T37" s="667">
        <f t="shared" si="15"/>
        <v>45731</v>
      </c>
      <c r="U37" s="668">
        <f t="shared" si="15"/>
        <v>45732</v>
      </c>
    </row>
    <row r="38" spans="1:21" s="665" customFormat="1" ht="20.25" customHeight="1">
      <c r="A38" s="666">
        <f>G37+1</f>
        <v>45677</v>
      </c>
      <c r="B38" s="667">
        <f t="shared" si="13"/>
        <v>45678</v>
      </c>
      <c r="C38" s="667">
        <f t="shared" si="13"/>
        <v>45679</v>
      </c>
      <c r="D38" s="667">
        <f t="shared" si="13"/>
        <v>45680</v>
      </c>
      <c r="E38" s="667">
        <f t="shared" si="13"/>
        <v>45681</v>
      </c>
      <c r="F38" s="667">
        <f t="shared" si="13"/>
        <v>45682</v>
      </c>
      <c r="G38" s="668">
        <f t="shared" si="13"/>
        <v>45683</v>
      </c>
      <c r="H38" s="666">
        <f>N37+1</f>
        <v>45705</v>
      </c>
      <c r="I38" s="667">
        <f>H38+1</f>
        <v>45706</v>
      </c>
      <c r="J38" s="667">
        <f t="shared" si="14"/>
        <v>45707</v>
      </c>
      <c r="K38" s="667">
        <f t="shared" si="14"/>
        <v>45708</v>
      </c>
      <c r="L38" s="667">
        <f t="shared" si="14"/>
        <v>45709</v>
      </c>
      <c r="M38" s="667">
        <f t="shared" si="14"/>
        <v>45710</v>
      </c>
      <c r="N38" s="668">
        <f t="shared" si="14"/>
        <v>45711</v>
      </c>
      <c r="O38" s="666">
        <f>U37+1</f>
        <v>45733</v>
      </c>
      <c r="P38" s="669">
        <f t="shared" si="15"/>
        <v>45734</v>
      </c>
      <c r="Q38" s="667">
        <f t="shared" si="15"/>
        <v>45735</v>
      </c>
      <c r="R38" s="667">
        <f t="shared" si="15"/>
        <v>45736</v>
      </c>
      <c r="S38" s="667">
        <f t="shared" si="15"/>
        <v>45737</v>
      </c>
      <c r="T38" s="667">
        <f t="shared" si="15"/>
        <v>45738</v>
      </c>
      <c r="U38" s="668">
        <f t="shared" si="15"/>
        <v>45739</v>
      </c>
    </row>
    <row r="39" spans="1:21" s="665" customFormat="1" ht="20.25" customHeight="1">
      <c r="A39" s="666">
        <f>G38+1</f>
        <v>45684</v>
      </c>
      <c r="B39" s="667">
        <f t="shared" si="13"/>
        <v>45685</v>
      </c>
      <c r="C39" s="667">
        <f t="shared" si="13"/>
        <v>45686</v>
      </c>
      <c r="D39" s="667">
        <f t="shared" si="13"/>
        <v>45687</v>
      </c>
      <c r="E39" s="667">
        <f t="shared" si="13"/>
        <v>45688</v>
      </c>
      <c r="F39" s="667">
        <f t="shared" si="13"/>
        <v>45689</v>
      </c>
      <c r="G39" s="668">
        <f t="shared" si="13"/>
        <v>45690</v>
      </c>
      <c r="H39" s="666">
        <f>N38+1</f>
        <v>45712</v>
      </c>
      <c r="I39" s="667">
        <f>H39+1</f>
        <v>45713</v>
      </c>
      <c r="J39" s="667">
        <f t="shared" si="14"/>
        <v>45714</v>
      </c>
      <c r="K39" s="667">
        <f t="shared" si="14"/>
        <v>45715</v>
      </c>
      <c r="L39" s="667">
        <f t="shared" si="14"/>
        <v>45716</v>
      </c>
      <c r="M39" s="667">
        <f t="shared" si="14"/>
        <v>45717</v>
      </c>
      <c r="N39" s="668">
        <f t="shared" si="14"/>
        <v>45718</v>
      </c>
      <c r="O39" s="666">
        <f>U38+1</f>
        <v>45740</v>
      </c>
      <c r="P39" s="667">
        <f t="shared" si="15"/>
        <v>45741</v>
      </c>
      <c r="Q39" s="667">
        <f t="shared" si="15"/>
        <v>45742</v>
      </c>
      <c r="R39" s="667">
        <f t="shared" si="15"/>
        <v>45743</v>
      </c>
      <c r="S39" s="667">
        <f t="shared" si="15"/>
        <v>45744</v>
      </c>
      <c r="T39" s="667">
        <f t="shared" si="15"/>
        <v>45745</v>
      </c>
      <c r="U39" s="668">
        <f t="shared" si="15"/>
        <v>45746</v>
      </c>
    </row>
    <row r="40" spans="1:21" s="665" customFormat="1" ht="20.25" customHeight="1">
      <c r="A40" s="670">
        <f>G39+1</f>
        <v>45691</v>
      </c>
      <c r="B40" s="671">
        <f t="shared" si="13"/>
        <v>45692</v>
      </c>
      <c r="C40" s="671">
        <f t="shared" si="13"/>
        <v>45693</v>
      </c>
      <c r="D40" s="671">
        <f t="shared" si="13"/>
        <v>45694</v>
      </c>
      <c r="E40" s="671">
        <f t="shared" si="13"/>
        <v>45695</v>
      </c>
      <c r="F40" s="671">
        <f t="shared" si="13"/>
        <v>45696</v>
      </c>
      <c r="G40" s="672">
        <f t="shared" si="13"/>
        <v>45697</v>
      </c>
      <c r="H40" s="670"/>
      <c r="I40" s="671"/>
      <c r="J40" s="671"/>
      <c r="K40" s="671"/>
      <c r="L40" s="671"/>
      <c r="M40" s="671"/>
      <c r="N40" s="672"/>
      <c r="O40" s="670">
        <f>U39+1</f>
        <v>45747</v>
      </c>
      <c r="P40" s="671">
        <f t="shared" si="15"/>
        <v>45748</v>
      </c>
      <c r="Q40" s="671">
        <f t="shared" si="15"/>
        <v>45749</v>
      </c>
      <c r="R40" s="671">
        <f t="shared" si="15"/>
        <v>45750</v>
      </c>
      <c r="S40" s="671">
        <f t="shared" si="15"/>
        <v>45751</v>
      </c>
      <c r="T40" s="671">
        <f t="shared" si="15"/>
        <v>45752</v>
      </c>
      <c r="U40" s="672">
        <f t="shared" si="15"/>
        <v>45753</v>
      </c>
    </row>
  </sheetData>
  <mergeCells count="19">
    <mergeCell ref="A32:B32"/>
    <mergeCell ref="C32:E32"/>
    <mergeCell ref="C33:G33"/>
    <mergeCell ref="J33:N33"/>
    <mergeCell ref="Q33:U33"/>
    <mergeCell ref="C15:G15"/>
    <mergeCell ref="J15:N15"/>
    <mergeCell ref="Q15:U15"/>
    <mergeCell ref="C23:G23"/>
    <mergeCell ref="J23:N23"/>
    <mergeCell ref="Q23:U23"/>
    <mergeCell ref="A1:U1"/>
    <mergeCell ref="A2:J2"/>
    <mergeCell ref="A6:B6"/>
    <mergeCell ref="C6:E6"/>
    <mergeCell ref="S6:U6"/>
    <mergeCell ref="C7:G7"/>
    <mergeCell ref="J7:N7"/>
    <mergeCell ref="Q7:U7"/>
  </mergeCells>
  <phoneticPr fontId="3"/>
  <conditionalFormatting sqref="A9:G10">
    <cfRule type="expression" dxfId="22" priority="1">
      <formula>NOT(AND(YEAR(A9)=$A$6,MONTH(A9)=$A$7))</formula>
    </cfRule>
  </conditionalFormatting>
  <conditionalFormatting sqref="A13:G14">
    <cfRule type="expression" dxfId="21" priority="21">
      <formula>NOT(AND(YEAR(A13)=$A$6,MONTH(A13)=$A$7))</formula>
    </cfRule>
  </conditionalFormatting>
  <conditionalFormatting sqref="A17:G18">
    <cfRule type="expression" dxfId="20" priority="9">
      <formula>NOT(AND(YEAR(A17)=$A$6,MONTH(A17)=$A$15))</formula>
    </cfRule>
  </conditionalFormatting>
  <conditionalFormatting sqref="A21:G22">
    <cfRule type="expression" dxfId="19" priority="13">
      <formula>NOT(AND(YEAR(A21)=$A$6,MONTH(A21)=$A$15))</formula>
    </cfRule>
  </conditionalFormatting>
  <conditionalFormatting sqref="A25:G26">
    <cfRule type="expression" dxfId="18" priority="6">
      <formula>NOT(AND(YEAR(A25)=$A$6,MONTH(A25)=$A$23))</formula>
    </cfRule>
  </conditionalFormatting>
  <conditionalFormatting sqref="A29:G30">
    <cfRule type="expression" dxfId="17" priority="16">
      <formula>NOT(AND(YEAR(A29)=$A$6,MONTH(A29)=$A$23))</formula>
    </cfRule>
  </conditionalFormatting>
  <conditionalFormatting sqref="A35:G36">
    <cfRule type="expression" dxfId="16" priority="3">
      <formula>NOT(AND(YEAR(A35)=$A$32,MONTH(A35)=$A$33))</formula>
    </cfRule>
  </conditionalFormatting>
  <conditionalFormatting sqref="A39:G40">
    <cfRule type="expression" dxfId="15" priority="20">
      <formula>NOT(AND(YEAR(A39)=$A$32,MONTH(A39)=$A$33))</formula>
    </cfRule>
  </conditionalFormatting>
  <conditionalFormatting sqref="H9:N10">
    <cfRule type="expression" dxfId="14" priority="22">
      <formula>NOT(AND(YEAR(H9)=$A$6,MONTH(H9)=$H$7))</formula>
    </cfRule>
  </conditionalFormatting>
  <conditionalFormatting sqref="H13:N14">
    <cfRule type="expression" dxfId="13" priority="11">
      <formula>NOT(AND(YEAR(H13)=$A$6,MONTH(H13)=$H$7))</formula>
    </cfRule>
  </conditionalFormatting>
  <conditionalFormatting sqref="H17:N18">
    <cfRule type="expression" dxfId="12" priority="8">
      <formula>NOT(AND(YEAR(H17)=$A$6,MONTH(H17)=$H$15))</formula>
    </cfRule>
  </conditionalFormatting>
  <conditionalFormatting sqref="H21:N22">
    <cfRule type="expression" dxfId="11" priority="14">
      <formula>NOT(AND(YEAR(H21)=$A$6,MONTH(H21)=$H$15))</formula>
    </cfRule>
  </conditionalFormatting>
  <conditionalFormatting sqref="H25:N26">
    <cfRule type="expression" dxfId="10" priority="5">
      <formula>NOT(AND(YEAR(H25)=$A$6,MONTH(H25)=$H$23))</formula>
    </cfRule>
  </conditionalFormatting>
  <conditionalFormatting sqref="H29:N30">
    <cfRule type="expression" dxfId="9" priority="17">
      <formula>NOT(AND(YEAR(H29)=$A$6,MONTH(H29)=$H$23))</formula>
    </cfRule>
  </conditionalFormatting>
  <conditionalFormatting sqref="H35:N36 H39:N40">
    <cfRule type="expression" dxfId="8" priority="19">
      <formula>NOT(AND(YEAR(H35)=$A$32,MONTH(H35)=$H$33))</formula>
    </cfRule>
  </conditionalFormatting>
  <conditionalFormatting sqref="I31:O31">
    <cfRule type="expression" dxfId="7" priority="23">
      <formula>NOT(AND(YEAR(I31)=$A$6,MONTH(I31)=$A$23))</formula>
    </cfRule>
  </conditionalFormatting>
  <conditionalFormatting sqref="O9:U10">
    <cfRule type="expression" dxfId="6" priority="10">
      <formula>NOT(AND(YEAR(O9)=$A$6,MONTH(O9)=$O$7))</formula>
    </cfRule>
  </conditionalFormatting>
  <conditionalFormatting sqref="O13:U14">
    <cfRule type="expression" dxfId="5" priority="12">
      <formula>NOT(AND(YEAR(O13)=$A$6,MONTH(O13)=$O$7))</formula>
    </cfRule>
  </conditionalFormatting>
  <conditionalFormatting sqref="O17:U18">
    <cfRule type="expression" dxfId="4" priority="7">
      <formula>NOT(AND(YEAR(O17)=$A$6,MONTH(O17)=$O$15))</formula>
    </cfRule>
  </conditionalFormatting>
  <conditionalFormatting sqref="O21:U22">
    <cfRule type="expression" dxfId="3" priority="15">
      <formula>NOT(AND(YEAR(O21)=$A$6,MONTH(O21)=$O$15))</formula>
    </cfRule>
  </conditionalFormatting>
  <conditionalFormatting sqref="O25:U26">
    <cfRule type="expression" dxfId="2" priority="4">
      <formula>NOT(AND(YEAR(O25)=$A$6,MONTH(O25)=$O$23))</formula>
    </cfRule>
  </conditionalFormatting>
  <conditionalFormatting sqref="O29:U30">
    <cfRule type="expression" dxfId="1" priority="18">
      <formula>NOT(AND(YEAR(O29)=$A$6,MONTH(O29)=$O$23))</formula>
    </cfRule>
  </conditionalFormatting>
  <conditionalFormatting sqref="O35:U36 O39:U40">
    <cfRule type="expression" dxfId="0" priority="2">
      <formula>NOT(AND(YEAR(O35)=$A$32,MONTH(O35)=$O$33))</formula>
    </cfRule>
  </conditionalFormatting>
  <printOptions verticalCentered="1"/>
  <pageMargins left="0.47244094488188981" right="0.11811023622047245" top="0.39370078740157483" bottom="0.19685039370078741" header="0.39370078740157483" footer="0.1968503937007874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K112"/>
  <sheetViews>
    <sheetView view="pageBreakPreview" zoomScaleNormal="100" zoomScaleSheetLayoutView="100" workbookViewId="0">
      <selection activeCell="B2" sqref="B2:AA2"/>
    </sheetView>
  </sheetViews>
  <sheetFormatPr defaultColWidth="9" defaultRowHeight="13"/>
  <cols>
    <col min="1" max="1" width="1.453125" style="16" customWidth="1"/>
    <col min="2" max="2" width="5.08984375" style="16" customWidth="1"/>
    <col min="3" max="3" width="14.7265625" style="16" customWidth="1"/>
    <col min="4" max="4" width="6.26953125" style="16" customWidth="1"/>
    <col min="5" max="11" width="2.6328125" style="16" customWidth="1"/>
    <col min="12" max="12" width="3.08984375" style="16" customWidth="1"/>
    <col min="13" max="13" width="2.6328125" style="16" customWidth="1"/>
    <col min="14" max="14" width="2.36328125" style="16" customWidth="1"/>
    <col min="15" max="19" width="2.6328125" style="16" customWidth="1"/>
    <col min="20" max="20" width="6.36328125" style="16" customWidth="1"/>
    <col min="21" max="24" width="2.6328125" style="16" customWidth="1"/>
    <col min="25" max="25" width="0.90625" style="16" customWidth="1"/>
    <col min="26" max="26" width="7.36328125" style="16" customWidth="1"/>
    <col min="27" max="27" width="3" style="16" customWidth="1"/>
    <col min="28" max="123" width="2.6328125" style="16" customWidth="1"/>
    <col min="124" max="16384" width="9" style="16"/>
  </cols>
  <sheetData>
    <row r="1" spans="1:28" ht="25.5" customHeight="1" thickBot="1">
      <c r="A1" s="28" t="s">
        <v>143</v>
      </c>
      <c r="D1" s="222"/>
      <c r="E1" s="222"/>
      <c r="F1" s="222"/>
      <c r="G1" s="222"/>
      <c r="H1" s="222"/>
      <c r="I1" s="222"/>
      <c r="J1" s="222"/>
      <c r="K1" s="222"/>
      <c r="L1" s="222"/>
      <c r="M1" s="222"/>
      <c r="U1" s="179" t="s">
        <v>184</v>
      </c>
      <c r="V1" s="180"/>
      <c r="W1" s="180"/>
      <c r="X1" s="180"/>
      <c r="Y1" s="180"/>
      <c r="Z1" s="180"/>
      <c r="AA1" s="246"/>
    </row>
    <row r="2" spans="1:28" ht="25.5" customHeight="1">
      <c r="B2" s="253" t="s">
        <v>115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50"/>
    </row>
    <row r="3" spans="1:28" ht="23.25" customHeight="1" thickBot="1">
      <c r="B3" s="254" t="s">
        <v>174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51"/>
    </row>
    <row r="4" spans="1:28" ht="14.25" customHeight="1">
      <c r="B4" s="234" t="s">
        <v>0</v>
      </c>
      <c r="C4" s="235"/>
      <c r="D4" s="235"/>
      <c r="E4" s="235"/>
      <c r="F4" s="247"/>
      <c r="G4" s="248" t="s">
        <v>16</v>
      </c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49"/>
      <c r="AB4" s="52"/>
    </row>
    <row r="5" spans="1:28" ht="12.75" customHeight="1">
      <c r="B5" s="250" t="s">
        <v>1</v>
      </c>
      <c r="C5" s="223" t="s">
        <v>162</v>
      </c>
      <c r="D5" s="224"/>
      <c r="E5" s="224"/>
      <c r="F5" s="225"/>
      <c r="G5" s="195" t="s">
        <v>2</v>
      </c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204"/>
      <c r="AB5" s="15"/>
    </row>
    <row r="6" spans="1:28" ht="19.5" customHeight="1">
      <c r="B6" s="251"/>
      <c r="C6" s="226"/>
      <c r="D6" s="227"/>
      <c r="E6" s="227"/>
      <c r="F6" s="228"/>
      <c r="G6" s="189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1"/>
      <c r="AB6" s="15"/>
    </row>
    <row r="7" spans="1:28" ht="21" customHeight="1">
      <c r="B7" s="251"/>
      <c r="C7" s="229"/>
      <c r="D7" s="230"/>
      <c r="E7" s="230"/>
      <c r="F7" s="231"/>
      <c r="G7" s="192" t="s">
        <v>104</v>
      </c>
      <c r="H7" s="193"/>
      <c r="I7" s="193"/>
      <c r="J7" s="193"/>
      <c r="K7" s="193"/>
      <c r="L7" s="70"/>
      <c r="M7" s="70" t="s">
        <v>105</v>
      </c>
      <c r="N7" s="70" t="s">
        <v>107</v>
      </c>
      <c r="O7" s="70"/>
      <c r="P7" s="70" t="s">
        <v>106</v>
      </c>
      <c r="Q7" s="70" t="s">
        <v>107</v>
      </c>
      <c r="R7" s="70"/>
      <c r="S7" s="70" t="s">
        <v>108</v>
      </c>
      <c r="T7" s="139"/>
      <c r="U7" s="70" t="s">
        <v>109</v>
      </c>
      <c r="V7" s="194" t="s">
        <v>110</v>
      </c>
      <c r="W7" s="194"/>
      <c r="X7" s="194"/>
      <c r="Y7" s="194"/>
      <c r="Z7" s="139"/>
      <c r="AA7" s="53" t="s">
        <v>111</v>
      </c>
      <c r="AB7" s="15"/>
    </row>
    <row r="8" spans="1:28" ht="12.75" customHeight="1">
      <c r="B8" s="251"/>
      <c r="C8" s="223" t="s">
        <v>162</v>
      </c>
      <c r="D8" s="224"/>
      <c r="E8" s="224"/>
      <c r="F8" s="225"/>
      <c r="G8" s="195" t="s">
        <v>2</v>
      </c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204"/>
      <c r="AB8" s="15"/>
    </row>
    <row r="9" spans="1:28" ht="19.5" customHeight="1">
      <c r="B9" s="251"/>
      <c r="C9" s="226"/>
      <c r="D9" s="227"/>
      <c r="E9" s="227"/>
      <c r="F9" s="228"/>
      <c r="G9" s="189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1"/>
      <c r="AB9" s="15"/>
    </row>
    <row r="10" spans="1:28" ht="21" customHeight="1">
      <c r="B10" s="251"/>
      <c r="C10" s="229"/>
      <c r="D10" s="230"/>
      <c r="E10" s="230"/>
      <c r="F10" s="231"/>
      <c r="G10" s="192" t="s">
        <v>104</v>
      </c>
      <c r="H10" s="193"/>
      <c r="I10" s="193"/>
      <c r="J10" s="193"/>
      <c r="K10" s="193"/>
      <c r="L10" s="70"/>
      <c r="M10" s="70" t="s">
        <v>105</v>
      </c>
      <c r="N10" s="70" t="s">
        <v>107</v>
      </c>
      <c r="O10" s="70"/>
      <c r="P10" s="70" t="s">
        <v>106</v>
      </c>
      <c r="Q10" s="70" t="s">
        <v>107</v>
      </c>
      <c r="R10" s="70"/>
      <c r="S10" s="70" t="s">
        <v>108</v>
      </c>
      <c r="T10" s="139"/>
      <c r="U10" s="70" t="s">
        <v>109</v>
      </c>
      <c r="V10" s="194" t="s">
        <v>110</v>
      </c>
      <c r="W10" s="194"/>
      <c r="X10" s="194"/>
      <c r="Y10" s="194"/>
      <c r="Z10" s="139"/>
      <c r="AA10" s="53" t="s">
        <v>111</v>
      </c>
      <c r="AB10" s="15"/>
    </row>
    <row r="11" spans="1:28" ht="12.75" customHeight="1">
      <c r="B11" s="251"/>
      <c r="C11" s="223" t="s">
        <v>162</v>
      </c>
      <c r="D11" s="224"/>
      <c r="E11" s="224"/>
      <c r="F11" s="225"/>
      <c r="G11" s="195" t="s">
        <v>2</v>
      </c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204"/>
      <c r="AB11" s="15"/>
    </row>
    <row r="12" spans="1:28" ht="19.5" customHeight="1">
      <c r="B12" s="251"/>
      <c r="C12" s="226"/>
      <c r="D12" s="227"/>
      <c r="E12" s="227"/>
      <c r="F12" s="228"/>
      <c r="G12" s="189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1"/>
      <c r="AB12" s="15"/>
    </row>
    <row r="13" spans="1:28" ht="21" customHeight="1">
      <c r="B13" s="251"/>
      <c r="C13" s="229"/>
      <c r="D13" s="230"/>
      <c r="E13" s="230"/>
      <c r="F13" s="231"/>
      <c r="G13" s="192" t="s">
        <v>104</v>
      </c>
      <c r="H13" s="193"/>
      <c r="I13" s="193"/>
      <c r="J13" s="193"/>
      <c r="K13" s="193"/>
      <c r="L13" s="70"/>
      <c r="M13" s="70" t="s">
        <v>105</v>
      </c>
      <c r="N13" s="70" t="s">
        <v>107</v>
      </c>
      <c r="O13" s="70"/>
      <c r="P13" s="70" t="s">
        <v>106</v>
      </c>
      <c r="Q13" s="70" t="s">
        <v>107</v>
      </c>
      <c r="R13" s="70"/>
      <c r="S13" s="70" t="s">
        <v>108</v>
      </c>
      <c r="T13" s="139"/>
      <c r="U13" s="70" t="s">
        <v>109</v>
      </c>
      <c r="V13" s="194" t="s">
        <v>110</v>
      </c>
      <c r="W13" s="194"/>
      <c r="X13" s="194"/>
      <c r="Y13" s="194"/>
      <c r="Z13" s="139"/>
      <c r="AA13" s="53" t="s">
        <v>111</v>
      </c>
      <c r="AB13" s="15"/>
    </row>
    <row r="14" spans="1:28" ht="12.75" customHeight="1">
      <c r="B14" s="251"/>
      <c r="C14" s="223" t="s">
        <v>162</v>
      </c>
      <c r="D14" s="224"/>
      <c r="E14" s="224"/>
      <c r="F14" s="225"/>
      <c r="G14" s="195" t="s">
        <v>2</v>
      </c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204"/>
      <c r="AB14" s="15"/>
    </row>
    <row r="15" spans="1:28" ht="19.5" customHeight="1">
      <c r="B15" s="251"/>
      <c r="C15" s="226"/>
      <c r="D15" s="227"/>
      <c r="E15" s="227"/>
      <c r="F15" s="228"/>
      <c r="G15" s="189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1"/>
      <c r="AB15" s="15"/>
    </row>
    <row r="16" spans="1:28" ht="21" customHeight="1">
      <c r="B16" s="251"/>
      <c r="C16" s="229"/>
      <c r="D16" s="230"/>
      <c r="E16" s="230"/>
      <c r="F16" s="231"/>
      <c r="G16" s="192" t="s">
        <v>104</v>
      </c>
      <c r="H16" s="193"/>
      <c r="I16" s="193"/>
      <c r="J16" s="193"/>
      <c r="K16" s="193"/>
      <c r="L16" s="70"/>
      <c r="M16" s="70" t="s">
        <v>105</v>
      </c>
      <c r="N16" s="70" t="s">
        <v>107</v>
      </c>
      <c r="O16" s="70"/>
      <c r="P16" s="70" t="s">
        <v>106</v>
      </c>
      <c r="Q16" s="70" t="s">
        <v>107</v>
      </c>
      <c r="R16" s="70"/>
      <c r="S16" s="70" t="s">
        <v>108</v>
      </c>
      <c r="T16" s="139"/>
      <c r="U16" s="70" t="s">
        <v>109</v>
      </c>
      <c r="V16" s="194" t="s">
        <v>110</v>
      </c>
      <c r="W16" s="194"/>
      <c r="X16" s="194"/>
      <c r="Y16" s="194"/>
      <c r="Z16" s="139"/>
      <c r="AA16" s="53" t="s">
        <v>111</v>
      </c>
      <c r="AB16" s="15"/>
    </row>
    <row r="17" spans="2:37" ht="12.75" customHeight="1">
      <c r="B17" s="251"/>
      <c r="C17" s="223" t="s">
        <v>162</v>
      </c>
      <c r="D17" s="224"/>
      <c r="E17" s="224"/>
      <c r="F17" s="225"/>
      <c r="G17" s="195" t="s">
        <v>2</v>
      </c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204"/>
      <c r="AB17" s="15"/>
    </row>
    <row r="18" spans="2:37" ht="19.5" customHeight="1">
      <c r="B18" s="251"/>
      <c r="C18" s="226"/>
      <c r="D18" s="227"/>
      <c r="E18" s="227"/>
      <c r="F18" s="228"/>
      <c r="G18" s="189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1"/>
      <c r="AB18" s="15"/>
    </row>
    <row r="19" spans="2:37" ht="21" customHeight="1" thickBot="1">
      <c r="B19" s="252"/>
      <c r="C19" s="237"/>
      <c r="D19" s="238"/>
      <c r="E19" s="238"/>
      <c r="F19" s="239"/>
      <c r="G19" s="240" t="s">
        <v>104</v>
      </c>
      <c r="H19" s="241"/>
      <c r="I19" s="241"/>
      <c r="J19" s="241"/>
      <c r="K19" s="241"/>
      <c r="L19" s="54"/>
      <c r="M19" s="54" t="s">
        <v>105</v>
      </c>
      <c r="N19" s="54" t="s">
        <v>107</v>
      </c>
      <c r="O19" s="54"/>
      <c r="P19" s="54" t="s">
        <v>106</v>
      </c>
      <c r="Q19" s="54" t="s">
        <v>107</v>
      </c>
      <c r="R19" s="54"/>
      <c r="S19" s="54" t="s">
        <v>108</v>
      </c>
      <c r="T19" s="140"/>
      <c r="U19" s="54" t="s">
        <v>109</v>
      </c>
      <c r="V19" s="242" t="s">
        <v>110</v>
      </c>
      <c r="W19" s="242"/>
      <c r="X19" s="242"/>
      <c r="Y19" s="242"/>
      <c r="Z19" s="140"/>
      <c r="AA19" s="55" t="s">
        <v>111</v>
      </c>
      <c r="AB19" s="15"/>
    </row>
    <row r="20" spans="2:37" ht="7.5" customHeight="1" thickBot="1">
      <c r="B20" s="56"/>
      <c r="C20" s="57"/>
      <c r="D20" s="57"/>
      <c r="E20" s="57"/>
      <c r="F20" s="57"/>
      <c r="G20" s="15"/>
      <c r="H20" s="15"/>
      <c r="I20" s="15"/>
      <c r="J20" s="15"/>
      <c r="K20" s="15"/>
      <c r="L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pans="2:37" ht="39.75" customHeight="1">
      <c r="B21" s="234" t="s">
        <v>0</v>
      </c>
      <c r="C21" s="235"/>
      <c r="D21" s="205" t="s">
        <v>3</v>
      </c>
      <c r="E21" s="207"/>
      <c r="F21" s="205" t="s">
        <v>4</v>
      </c>
      <c r="G21" s="206"/>
      <c r="H21" s="206"/>
      <c r="I21" s="206"/>
      <c r="J21" s="207"/>
      <c r="K21" s="205" t="s">
        <v>5</v>
      </c>
      <c r="L21" s="206"/>
      <c r="M21" s="207"/>
      <c r="N21" s="243" t="s">
        <v>163</v>
      </c>
      <c r="O21" s="244"/>
      <c r="P21" s="245"/>
      <c r="Q21" s="205" t="s">
        <v>6</v>
      </c>
      <c r="R21" s="206"/>
      <c r="S21" s="206"/>
      <c r="T21" s="207"/>
      <c r="U21" s="205" t="s">
        <v>7</v>
      </c>
      <c r="V21" s="206"/>
      <c r="W21" s="206"/>
      <c r="X21" s="206"/>
      <c r="Y21" s="206"/>
      <c r="Z21" s="206"/>
      <c r="AA21" s="236"/>
    </row>
    <row r="22" spans="2:37" ht="33" customHeight="1">
      <c r="B22" s="220" t="s">
        <v>8</v>
      </c>
      <c r="C22" s="58" t="s">
        <v>112</v>
      </c>
      <c r="D22" s="137"/>
      <c r="E22" s="59" t="s">
        <v>85</v>
      </c>
      <c r="F22" s="198"/>
      <c r="G22" s="199"/>
      <c r="H22" s="199"/>
      <c r="I22" s="199"/>
      <c r="J22" s="200"/>
      <c r="K22" s="201"/>
      <c r="L22" s="202"/>
      <c r="M22" s="60" t="s">
        <v>86</v>
      </c>
      <c r="N22" s="201"/>
      <c r="O22" s="202"/>
      <c r="P22" s="60" t="s">
        <v>86</v>
      </c>
      <c r="Q22" s="198"/>
      <c r="R22" s="199"/>
      <c r="S22" s="199"/>
      <c r="T22" s="200"/>
      <c r="U22" s="198"/>
      <c r="V22" s="199"/>
      <c r="W22" s="199"/>
      <c r="X22" s="199"/>
      <c r="Y22" s="199"/>
      <c r="Z22" s="199"/>
      <c r="AA22" s="203"/>
    </row>
    <row r="23" spans="2:37" ht="33" customHeight="1">
      <c r="B23" s="221"/>
      <c r="C23" s="61" t="s">
        <v>9</v>
      </c>
      <c r="D23" s="137"/>
      <c r="E23" s="59" t="s">
        <v>85</v>
      </c>
      <c r="F23" s="198"/>
      <c r="G23" s="199"/>
      <c r="H23" s="199"/>
      <c r="I23" s="199"/>
      <c r="J23" s="200"/>
      <c r="K23" s="201"/>
      <c r="L23" s="202"/>
      <c r="M23" s="60" t="s">
        <v>83</v>
      </c>
      <c r="N23" s="201"/>
      <c r="O23" s="202"/>
      <c r="P23" s="60" t="s">
        <v>83</v>
      </c>
      <c r="Q23" s="198"/>
      <c r="R23" s="199"/>
      <c r="S23" s="199"/>
      <c r="T23" s="200"/>
      <c r="U23" s="198"/>
      <c r="V23" s="199"/>
      <c r="W23" s="199"/>
      <c r="X23" s="199"/>
      <c r="Y23" s="199"/>
      <c r="Z23" s="199"/>
      <c r="AA23" s="203"/>
    </row>
    <row r="24" spans="2:37" ht="33" customHeight="1">
      <c r="B24" s="221"/>
      <c r="C24" s="62" t="s">
        <v>10</v>
      </c>
      <c r="D24" s="137"/>
      <c r="E24" s="63" t="s">
        <v>85</v>
      </c>
      <c r="F24" s="198"/>
      <c r="G24" s="199"/>
      <c r="H24" s="199"/>
      <c r="I24" s="199"/>
      <c r="J24" s="200"/>
      <c r="K24" s="201"/>
      <c r="L24" s="202"/>
      <c r="M24" s="64" t="s">
        <v>86</v>
      </c>
      <c r="N24" s="201"/>
      <c r="O24" s="202"/>
      <c r="P24" s="60" t="s">
        <v>83</v>
      </c>
      <c r="Q24" s="198"/>
      <c r="R24" s="199"/>
      <c r="S24" s="199"/>
      <c r="T24" s="200"/>
      <c r="U24" s="198"/>
      <c r="V24" s="199"/>
      <c r="W24" s="199"/>
      <c r="X24" s="199"/>
      <c r="Y24" s="199"/>
      <c r="Z24" s="199"/>
      <c r="AA24" s="203"/>
    </row>
    <row r="25" spans="2:37" ht="33" customHeight="1">
      <c r="B25" s="221"/>
      <c r="C25" s="61" t="s">
        <v>11</v>
      </c>
      <c r="D25" s="137"/>
      <c r="E25" s="63" t="s">
        <v>85</v>
      </c>
      <c r="F25" s="198"/>
      <c r="G25" s="199"/>
      <c r="H25" s="199"/>
      <c r="I25" s="199"/>
      <c r="J25" s="200"/>
      <c r="K25" s="201"/>
      <c r="L25" s="202"/>
      <c r="M25" s="64" t="s">
        <v>86</v>
      </c>
      <c r="N25" s="201"/>
      <c r="O25" s="202"/>
      <c r="P25" s="60" t="s">
        <v>83</v>
      </c>
      <c r="Q25" s="198"/>
      <c r="R25" s="199"/>
      <c r="S25" s="199"/>
      <c r="T25" s="200"/>
      <c r="U25" s="198"/>
      <c r="V25" s="199"/>
      <c r="W25" s="199"/>
      <c r="X25" s="199"/>
      <c r="Y25" s="199"/>
      <c r="Z25" s="199"/>
      <c r="AA25" s="203"/>
    </row>
    <row r="26" spans="2:37" ht="33" customHeight="1">
      <c r="B26" s="221"/>
      <c r="C26" s="62" t="s">
        <v>12</v>
      </c>
      <c r="D26" s="137"/>
      <c r="E26" s="63" t="s">
        <v>85</v>
      </c>
      <c r="F26" s="198"/>
      <c r="G26" s="199"/>
      <c r="H26" s="199"/>
      <c r="I26" s="199"/>
      <c r="J26" s="200"/>
      <c r="K26" s="201"/>
      <c r="L26" s="202"/>
      <c r="M26" s="64" t="s">
        <v>86</v>
      </c>
      <c r="N26" s="201"/>
      <c r="O26" s="202"/>
      <c r="P26" s="60" t="s">
        <v>83</v>
      </c>
      <c r="Q26" s="198"/>
      <c r="R26" s="199"/>
      <c r="S26" s="199"/>
      <c r="T26" s="200"/>
      <c r="U26" s="198"/>
      <c r="V26" s="199"/>
      <c r="W26" s="199"/>
      <c r="X26" s="199"/>
      <c r="Y26" s="199"/>
      <c r="Z26" s="199"/>
      <c r="AA26" s="203"/>
    </row>
    <row r="27" spans="2:37" ht="33" customHeight="1">
      <c r="B27" s="221"/>
      <c r="C27" s="62" t="s">
        <v>13</v>
      </c>
      <c r="D27" s="137"/>
      <c r="E27" s="63" t="s">
        <v>85</v>
      </c>
      <c r="F27" s="198"/>
      <c r="G27" s="199"/>
      <c r="H27" s="199"/>
      <c r="I27" s="199"/>
      <c r="J27" s="200"/>
      <c r="K27" s="201"/>
      <c r="L27" s="202"/>
      <c r="M27" s="64" t="s">
        <v>86</v>
      </c>
      <c r="N27" s="201"/>
      <c r="O27" s="202"/>
      <c r="P27" s="60" t="s">
        <v>83</v>
      </c>
      <c r="Q27" s="198"/>
      <c r="R27" s="199"/>
      <c r="S27" s="199"/>
      <c r="T27" s="200"/>
      <c r="U27" s="198"/>
      <c r="V27" s="199"/>
      <c r="W27" s="199"/>
      <c r="X27" s="199"/>
      <c r="Y27" s="199"/>
      <c r="Z27" s="199"/>
      <c r="AA27" s="203"/>
    </row>
    <row r="28" spans="2:37" ht="33" customHeight="1" thickBot="1">
      <c r="B28" s="221"/>
      <c r="C28" s="65" t="s">
        <v>14</v>
      </c>
      <c r="D28" s="137"/>
      <c r="E28" s="63" t="s">
        <v>85</v>
      </c>
      <c r="F28" s="198"/>
      <c r="G28" s="199"/>
      <c r="H28" s="199"/>
      <c r="I28" s="199"/>
      <c r="J28" s="200"/>
      <c r="K28" s="201"/>
      <c r="L28" s="202"/>
      <c r="M28" s="64" t="s">
        <v>86</v>
      </c>
      <c r="N28" s="201"/>
      <c r="O28" s="202"/>
      <c r="P28" s="60" t="s">
        <v>83</v>
      </c>
      <c r="Q28" s="198"/>
      <c r="R28" s="199"/>
      <c r="S28" s="199"/>
      <c r="T28" s="200"/>
      <c r="U28" s="198"/>
      <c r="V28" s="199"/>
      <c r="W28" s="199"/>
      <c r="X28" s="199"/>
      <c r="Y28" s="199"/>
      <c r="Z28" s="199"/>
      <c r="AA28" s="203"/>
    </row>
    <row r="29" spans="2:37" ht="29.25" customHeight="1" thickTop="1" thickBot="1">
      <c r="B29" s="232" t="s">
        <v>15</v>
      </c>
      <c r="C29" s="233"/>
      <c r="D29" s="138" t="str">
        <f>IF(SUM(D22:D28)=0,"",SUM(D22:D28))</f>
        <v/>
      </c>
      <c r="E29" s="66" t="s">
        <v>85</v>
      </c>
      <c r="F29" s="211"/>
      <c r="G29" s="212"/>
      <c r="H29" s="212"/>
      <c r="I29" s="212"/>
      <c r="J29" s="213"/>
      <c r="K29" s="215" t="str">
        <f>IF(SUM(K22:L28)=0,"",SUM(K22:L28))</f>
        <v/>
      </c>
      <c r="L29" s="216" t="str">
        <f>IF(SUM(L22:L28)=0,"",SUM(L22:L28))</f>
        <v/>
      </c>
      <c r="M29" s="67" t="s">
        <v>86</v>
      </c>
      <c r="N29" s="208"/>
      <c r="O29" s="209"/>
      <c r="P29" s="210"/>
      <c r="Q29" s="211"/>
      <c r="R29" s="212"/>
      <c r="S29" s="212"/>
      <c r="T29" s="213"/>
      <c r="U29" s="211"/>
      <c r="V29" s="212"/>
      <c r="W29" s="212"/>
      <c r="X29" s="212"/>
      <c r="Y29" s="212"/>
      <c r="Z29" s="212"/>
      <c r="AA29" s="214"/>
    </row>
    <row r="30" spans="2:37" ht="9.75" customHeight="1" thickBot="1"/>
    <row r="31" spans="2:37" ht="15" customHeight="1">
      <c r="B31" s="217" t="s">
        <v>0</v>
      </c>
      <c r="C31" s="218"/>
      <c r="D31" s="218"/>
      <c r="E31" s="218"/>
      <c r="F31" s="219"/>
      <c r="G31" s="278" t="s">
        <v>16</v>
      </c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79"/>
      <c r="AH31" s="68"/>
      <c r="AI31" s="68"/>
      <c r="AJ31" s="68"/>
      <c r="AK31" s="68"/>
    </row>
    <row r="32" spans="2:37" ht="16.5" customHeight="1">
      <c r="B32" s="255" t="s">
        <v>17</v>
      </c>
      <c r="C32" s="73" t="s">
        <v>164</v>
      </c>
      <c r="D32" s="267" t="s">
        <v>113</v>
      </c>
      <c r="E32" s="268"/>
      <c r="F32" s="269"/>
      <c r="G32" s="195" t="s">
        <v>165</v>
      </c>
      <c r="H32" s="196"/>
      <c r="I32" s="196"/>
      <c r="J32" s="196"/>
      <c r="K32" s="196"/>
      <c r="L32" s="270"/>
      <c r="M32" s="270"/>
      <c r="N32" s="270"/>
      <c r="O32" s="270"/>
      <c r="P32" s="270"/>
      <c r="Q32" s="270"/>
      <c r="R32" s="270"/>
      <c r="S32" s="270"/>
      <c r="T32" s="270"/>
      <c r="U32" s="270"/>
      <c r="V32" s="270"/>
      <c r="W32" s="270"/>
      <c r="X32" s="270"/>
      <c r="Y32" s="270"/>
      <c r="Z32" s="270"/>
      <c r="AA32" s="271"/>
      <c r="AH32" s="68"/>
      <c r="AI32" s="68"/>
      <c r="AJ32" s="68"/>
      <c r="AK32" s="68"/>
    </row>
    <row r="33" spans="2:27" ht="16.5" customHeight="1">
      <c r="B33" s="256"/>
      <c r="C33" s="285"/>
      <c r="D33" s="286"/>
      <c r="E33" s="286"/>
      <c r="F33" s="287"/>
      <c r="G33" s="197" t="s">
        <v>166</v>
      </c>
      <c r="H33" s="183"/>
      <c r="I33" s="183"/>
      <c r="J33" s="183"/>
      <c r="K33" s="183"/>
      <c r="L33" s="30" t="s">
        <v>108</v>
      </c>
      <c r="M33" s="272"/>
      <c r="N33" s="272"/>
      <c r="O33" s="30" t="s">
        <v>109</v>
      </c>
      <c r="P33" s="30"/>
      <c r="Q33" s="182" t="s">
        <v>114</v>
      </c>
      <c r="R33" s="182"/>
      <c r="S33" s="182"/>
      <c r="T33" s="182"/>
      <c r="U33" s="182"/>
      <c r="V33" s="272"/>
      <c r="W33" s="272"/>
      <c r="X33" s="30" t="s">
        <v>111</v>
      </c>
      <c r="Y33" s="30"/>
      <c r="Z33" s="30"/>
      <c r="AA33" s="69"/>
    </row>
    <row r="34" spans="2:27" ht="15.75" customHeight="1">
      <c r="B34" s="256"/>
      <c r="C34" s="261"/>
      <c r="D34" s="262"/>
      <c r="E34" s="262"/>
      <c r="F34" s="263"/>
      <c r="G34" s="264" t="s">
        <v>167</v>
      </c>
      <c r="H34" s="194"/>
      <c r="I34" s="194"/>
      <c r="J34" s="194"/>
      <c r="K34" s="194"/>
      <c r="L34" s="265"/>
      <c r="M34" s="265"/>
      <c r="N34" s="265"/>
      <c r="O34" s="265"/>
      <c r="P34" s="265"/>
      <c r="Q34" s="265"/>
      <c r="R34" s="265"/>
      <c r="S34" s="265"/>
      <c r="T34" s="265"/>
      <c r="U34" s="265"/>
      <c r="V34" s="265"/>
      <c r="W34" s="265"/>
      <c r="X34" s="265"/>
      <c r="Y34" s="265"/>
      <c r="Z34" s="265"/>
      <c r="AA34" s="266"/>
    </row>
    <row r="35" spans="2:27" ht="16.5" customHeight="1">
      <c r="B35" s="256"/>
      <c r="C35" s="73" t="s">
        <v>168</v>
      </c>
      <c r="D35" s="267" t="s">
        <v>116</v>
      </c>
      <c r="E35" s="268"/>
      <c r="F35" s="269"/>
      <c r="G35" s="195" t="s">
        <v>165</v>
      </c>
      <c r="H35" s="196"/>
      <c r="I35" s="196"/>
      <c r="J35" s="196"/>
      <c r="K35" s="196"/>
      <c r="L35" s="270"/>
      <c r="M35" s="270"/>
      <c r="N35" s="270"/>
      <c r="O35" s="270"/>
      <c r="P35" s="270"/>
      <c r="Q35" s="270"/>
      <c r="R35" s="270"/>
      <c r="S35" s="270"/>
      <c r="T35" s="270"/>
      <c r="U35" s="270"/>
      <c r="V35" s="270"/>
      <c r="W35" s="270"/>
      <c r="X35" s="270"/>
      <c r="Y35" s="270"/>
      <c r="Z35" s="270"/>
      <c r="AA35" s="271"/>
    </row>
    <row r="36" spans="2:27" ht="16.5" customHeight="1">
      <c r="B36" s="256"/>
      <c r="C36" s="285"/>
      <c r="D36" s="286"/>
      <c r="E36" s="286"/>
      <c r="F36" s="287"/>
      <c r="G36" s="197" t="s">
        <v>166</v>
      </c>
      <c r="H36" s="183"/>
      <c r="I36" s="183"/>
      <c r="J36" s="183"/>
      <c r="K36" s="183"/>
      <c r="L36" s="30" t="s">
        <v>108</v>
      </c>
      <c r="M36" s="272"/>
      <c r="N36" s="272"/>
      <c r="O36" s="30" t="s">
        <v>109</v>
      </c>
      <c r="P36" s="30"/>
      <c r="Q36" s="30"/>
      <c r="R36" s="30"/>
      <c r="S36" s="30"/>
      <c r="T36" s="30"/>
      <c r="U36" s="30"/>
      <c r="V36" s="45"/>
      <c r="W36" s="45"/>
      <c r="X36" s="30"/>
      <c r="Y36" s="30"/>
      <c r="Z36" s="30"/>
      <c r="AA36" s="69"/>
    </row>
    <row r="37" spans="2:27" ht="15.75" customHeight="1">
      <c r="B37" s="256"/>
      <c r="C37" s="261"/>
      <c r="D37" s="262"/>
      <c r="E37" s="262"/>
      <c r="F37" s="263"/>
      <c r="G37" s="264" t="s">
        <v>169</v>
      </c>
      <c r="H37" s="194"/>
      <c r="I37" s="194"/>
      <c r="J37" s="194"/>
      <c r="K37" s="194"/>
      <c r="L37" s="273"/>
      <c r="M37" s="273"/>
      <c r="N37" s="273"/>
      <c r="O37" s="274" t="s">
        <v>118</v>
      </c>
      <c r="P37" s="274"/>
      <c r="Q37" s="274"/>
      <c r="R37" s="71"/>
      <c r="S37" s="71"/>
      <c r="T37" s="70"/>
      <c r="U37" s="71"/>
      <c r="V37" s="71"/>
      <c r="W37" s="71"/>
      <c r="X37" s="71"/>
      <c r="Y37" s="71"/>
      <c r="Z37" s="71"/>
      <c r="AA37" s="72"/>
    </row>
    <row r="38" spans="2:27" ht="16.5" customHeight="1">
      <c r="B38" s="256"/>
      <c r="C38" s="283" t="s">
        <v>117</v>
      </c>
      <c r="D38" s="267" t="s">
        <v>113</v>
      </c>
      <c r="E38" s="268"/>
      <c r="F38" s="269"/>
      <c r="G38" s="195" t="s">
        <v>165</v>
      </c>
      <c r="H38" s="196"/>
      <c r="I38" s="196"/>
      <c r="J38" s="196"/>
      <c r="K38" s="196"/>
      <c r="L38" s="270"/>
      <c r="M38" s="270"/>
      <c r="N38" s="270"/>
      <c r="O38" s="270"/>
      <c r="P38" s="270"/>
      <c r="Q38" s="270"/>
      <c r="R38" s="270"/>
      <c r="S38" s="270"/>
      <c r="T38" s="270"/>
      <c r="U38" s="270"/>
      <c r="V38" s="270"/>
      <c r="W38" s="270"/>
      <c r="X38" s="270"/>
      <c r="Y38" s="270"/>
      <c r="Z38" s="270"/>
      <c r="AA38" s="271"/>
    </row>
    <row r="39" spans="2:27" ht="16.5" customHeight="1">
      <c r="B39" s="256"/>
      <c r="C39" s="284"/>
      <c r="D39" s="288"/>
      <c r="E39" s="288"/>
      <c r="F39" s="289"/>
      <c r="G39" s="197" t="s">
        <v>166</v>
      </c>
      <c r="H39" s="183"/>
      <c r="I39" s="183"/>
      <c r="J39" s="183"/>
      <c r="K39" s="183"/>
      <c r="L39" s="30" t="s">
        <v>108</v>
      </c>
      <c r="M39" s="272"/>
      <c r="N39" s="272"/>
      <c r="O39" s="30" t="s">
        <v>109</v>
      </c>
      <c r="P39" s="30"/>
      <c r="Q39" s="182" t="s">
        <v>126</v>
      </c>
      <c r="R39" s="182"/>
      <c r="S39" s="182"/>
      <c r="T39" s="182"/>
      <c r="U39" s="182"/>
      <c r="V39" s="272"/>
      <c r="W39" s="272"/>
      <c r="X39" s="30" t="s">
        <v>127</v>
      </c>
      <c r="Y39" s="30"/>
      <c r="Z39" s="30"/>
      <c r="AA39" s="69"/>
    </row>
    <row r="40" spans="2:27" ht="24.75" customHeight="1">
      <c r="B40" s="256"/>
      <c r="C40" s="261"/>
      <c r="D40" s="262"/>
      <c r="E40" s="262"/>
      <c r="F40" s="263"/>
      <c r="G40" s="264" t="s">
        <v>167</v>
      </c>
      <c r="H40" s="194"/>
      <c r="I40" s="194"/>
      <c r="J40" s="194"/>
      <c r="K40" s="194"/>
      <c r="L40" s="265"/>
      <c r="M40" s="265"/>
      <c r="N40" s="265"/>
      <c r="O40" s="265"/>
      <c r="P40" s="265"/>
      <c r="Q40" s="265"/>
      <c r="R40" s="265"/>
      <c r="S40" s="265"/>
      <c r="T40" s="265"/>
      <c r="U40" s="265"/>
      <c r="V40" s="265"/>
      <c r="W40" s="265"/>
      <c r="X40" s="265"/>
      <c r="Y40" s="265"/>
      <c r="Z40" s="265"/>
      <c r="AA40" s="266"/>
    </row>
    <row r="41" spans="2:27" ht="17.25" customHeight="1">
      <c r="B41" s="256"/>
      <c r="C41" s="280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281"/>
      <c r="O41" s="281"/>
      <c r="P41" s="281"/>
      <c r="Q41" s="281"/>
      <c r="R41" s="281"/>
      <c r="S41" s="281"/>
      <c r="T41" s="281"/>
      <c r="U41" s="281"/>
      <c r="V41" s="281"/>
      <c r="W41" s="281"/>
      <c r="X41" s="281"/>
      <c r="Y41" s="281"/>
      <c r="Z41" s="281"/>
      <c r="AA41" s="282"/>
    </row>
    <row r="42" spans="2:27" ht="17.25" customHeight="1">
      <c r="B42" s="256"/>
      <c r="C42" s="275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  <c r="X42" s="276"/>
      <c r="Y42" s="276"/>
      <c r="Z42" s="276"/>
      <c r="AA42" s="277"/>
    </row>
    <row r="43" spans="2:27" ht="17.25" customHeight="1" thickBot="1">
      <c r="B43" s="257"/>
      <c r="C43" s="258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59"/>
      <c r="O43" s="259"/>
      <c r="P43" s="259"/>
      <c r="Q43" s="259"/>
      <c r="R43" s="259"/>
      <c r="S43" s="259"/>
      <c r="T43" s="259"/>
      <c r="U43" s="259"/>
      <c r="V43" s="259"/>
      <c r="W43" s="259"/>
      <c r="X43" s="259"/>
      <c r="Y43" s="259"/>
      <c r="Z43" s="259"/>
      <c r="AA43" s="260"/>
    </row>
    <row r="44" spans="2:27" ht="10" customHeight="1"/>
    <row r="45" spans="2:27" ht="10" customHeight="1"/>
    <row r="46" spans="2:27" ht="10" customHeight="1"/>
    <row r="47" spans="2:27" ht="10" customHeight="1"/>
    <row r="48" spans="2:27" ht="10" customHeight="1"/>
    <row r="49" ht="10" customHeight="1"/>
    <row r="50" ht="10" customHeight="1"/>
    <row r="51" ht="10" customHeight="1"/>
    <row r="52" ht="10" customHeight="1"/>
    <row r="53" ht="10" customHeight="1"/>
    <row r="54" ht="10" customHeight="1"/>
    <row r="55" ht="10" customHeight="1"/>
    <row r="56" ht="10" customHeight="1"/>
    <row r="57" ht="10" customHeight="1"/>
    <row r="58" ht="10" customHeight="1"/>
    <row r="59" ht="10" customHeight="1"/>
    <row r="60" ht="10" customHeight="1"/>
    <row r="61" ht="10" customHeight="1"/>
    <row r="62" ht="10" customHeight="1"/>
    <row r="63" ht="10" customHeight="1"/>
    <row r="64" ht="10" customHeight="1"/>
    <row r="65" ht="10" customHeight="1"/>
    <row r="66" ht="10" customHeight="1"/>
    <row r="67" ht="10" customHeight="1"/>
    <row r="68" ht="10" customHeight="1"/>
    <row r="69" ht="10" customHeight="1"/>
    <row r="70" ht="10" customHeight="1"/>
    <row r="71" ht="10" customHeight="1"/>
    <row r="72" ht="10" customHeight="1"/>
    <row r="73" ht="10" customHeight="1"/>
    <row r="74" ht="10" customHeight="1"/>
    <row r="75" ht="10" customHeight="1"/>
    <row r="76" ht="10" customHeight="1"/>
    <row r="77" ht="10" customHeight="1"/>
    <row r="78" ht="10" customHeight="1"/>
    <row r="79" ht="10" customHeight="1"/>
    <row r="80" ht="10" customHeight="1"/>
    <row r="81" ht="10" customHeight="1"/>
    <row r="82" ht="10" customHeight="1"/>
    <row r="83" ht="10" customHeight="1"/>
    <row r="84" ht="10" customHeight="1"/>
    <row r="85" ht="10" customHeight="1"/>
    <row r="86" ht="10" customHeight="1"/>
    <row r="87" ht="10" customHeight="1"/>
    <row r="88" ht="10" customHeight="1"/>
    <row r="89" ht="10" customHeight="1"/>
    <row r="90" ht="10" customHeight="1"/>
    <row r="91" ht="10" customHeight="1"/>
    <row r="92" ht="10" customHeight="1"/>
    <row r="93" ht="10" customHeight="1"/>
    <row r="94" ht="10" customHeight="1"/>
    <row r="95" ht="10" customHeight="1"/>
    <row r="96" ht="10" customHeight="1"/>
    <row r="97" ht="10" customHeight="1"/>
    <row r="98" ht="10" customHeight="1"/>
    <row r="99" ht="10" customHeight="1"/>
    <row r="100" ht="10" customHeight="1"/>
    <row r="101" ht="10" customHeight="1"/>
    <row r="102" ht="10" customHeight="1"/>
    <row r="103" ht="10" customHeight="1"/>
    <row r="104" ht="10" customHeight="1"/>
    <row r="105" ht="10" customHeight="1"/>
    <row r="106" ht="10" customHeight="1"/>
    <row r="107" ht="10" customHeight="1"/>
    <row r="108" ht="10" customHeight="1"/>
    <row r="109" ht="10" customHeight="1"/>
    <row r="110" ht="10" customHeight="1"/>
    <row r="111" ht="10" customHeight="1"/>
    <row r="112" ht="10" customHeight="1"/>
  </sheetData>
  <sheetProtection formatCells="0"/>
  <mergeCells count="129">
    <mergeCell ref="G31:AA31"/>
    <mergeCell ref="C41:AA41"/>
    <mergeCell ref="D32:F32"/>
    <mergeCell ref="D38:F38"/>
    <mergeCell ref="C38:C39"/>
    <mergeCell ref="M36:N36"/>
    <mergeCell ref="C33:F34"/>
    <mergeCell ref="C36:F37"/>
    <mergeCell ref="G36:K36"/>
    <mergeCell ref="D39:F39"/>
    <mergeCell ref="G38:K38"/>
    <mergeCell ref="L38:AA38"/>
    <mergeCell ref="L34:AA34"/>
    <mergeCell ref="G34:K34"/>
    <mergeCell ref="L32:AA32"/>
    <mergeCell ref="V33:W33"/>
    <mergeCell ref="B32:B43"/>
    <mergeCell ref="C43:AA43"/>
    <mergeCell ref="C40:F40"/>
    <mergeCell ref="G40:K40"/>
    <mergeCell ref="L40:AA40"/>
    <mergeCell ref="Q33:U33"/>
    <mergeCell ref="D35:F35"/>
    <mergeCell ref="G35:K35"/>
    <mergeCell ref="L35:AA35"/>
    <mergeCell ref="V39:W39"/>
    <mergeCell ref="G37:K37"/>
    <mergeCell ref="L37:N37"/>
    <mergeCell ref="O37:Q37"/>
    <mergeCell ref="G39:K39"/>
    <mergeCell ref="M39:N39"/>
    <mergeCell ref="Q39:U39"/>
    <mergeCell ref="M33:N33"/>
    <mergeCell ref="C42:AA42"/>
    <mergeCell ref="C8:F8"/>
    <mergeCell ref="G8:K8"/>
    <mergeCell ref="L8:AA8"/>
    <mergeCell ref="U1:AA1"/>
    <mergeCell ref="B4:F4"/>
    <mergeCell ref="G4:AA4"/>
    <mergeCell ref="B5:B19"/>
    <mergeCell ref="G10:K10"/>
    <mergeCell ref="V10:Y10"/>
    <mergeCell ref="C15:F16"/>
    <mergeCell ref="G15:AA15"/>
    <mergeCell ref="G16:K16"/>
    <mergeCell ref="V16:Y16"/>
    <mergeCell ref="C9:F10"/>
    <mergeCell ref="B2:AA2"/>
    <mergeCell ref="B3:AA3"/>
    <mergeCell ref="G9:AA9"/>
    <mergeCell ref="C11:F11"/>
    <mergeCell ref="G11:K11"/>
    <mergeCell ref="L11:AA11"/>
    <mergeCell ref="C12:F13"/>
    <mergeCell ref="C14:F14"/>
    <mergeCell ref="G14:K14"/>
    <mergeCell ref="D1:G1"/>
    <mergeCell ref="H1:M1"/>
    <mergeCell ref="C5:F5"/>
    <mergeCell ref="G5:K5"/>
    <mergeCell ref="L5:AA5"/>
    <mergeCell ref="G7:K7"/>
    <mergeCell ref="C6:F7"/>
    <mergeCell ref="G6:AA6"/>
    <mergeCell ref="V7:Y7"/>
    <mergeCell ref="B29:C29"/>
    <mergeCell ref="F29:J29"/>
    <mergeCell ref="B21:C21"/>
    <mergeCell ref="U21:AA21"/>
    <mergeCell ref="Q22:T22"/>
    <mergeCell ref="C17:F17"/>
    <mergeCell ref="G17:K17"/>
    <mergeCell ref="L17:AA17"/>
    <mergeCell ref="C18:F19"/>
    <mergeCell ref="G18:AA18"/>
    <mergeCell ref="G19:K19"/>
    <mergeCell ref="V19:Y19"/>
    <mergeCell ref="D21:E21"/>
    <mergeCell ref="F21:J21"/>
    <mergeCell ref="K21:M21"/>
    <mergeCell ref="N21:P21"/>
    <mergeCell ref="B22:B28"/>
    <mergeCell ref="N26:O26"/>
    <mergeCell ref="N27:O27"/>
    <mergeCell ref="N28:O28"/>
    <mergeCell ref="U25:AA25"/>
    <mergeCell ref="U23:AA23"/>
    <mergeCell ref="K23:L23"/>
    <mergeCell ref="K24:L24"/>
    <mergeCell ref="N23:O23"/>
    <mergeCell ref="U24:AA24"/>
    <mergeCell ref="N24:O24"/>
    <mergeCell ref="N25:O25"/>
    <mergeCell ref="K28:L28"/>
    <mergeCell ref="K25:L25"/>
    <mergeCell ref="F26:J26"/>
    <mergeCell ref="Q26:T26"/>
    <mergeCell ref="F27:J27"/>
    <mergeCell ref="K26:L26"/>
    <mergeCell ref="K27:L27"/>
    <mergeCell ref="U27:AA27"/>
    <mergeCell ref="F25:J25"/>
    <mergeCell ref="Q25:T25"/>
    <mergeCell ref="U28:AA28"/>
    <mergeCell ref="G12:AA12"/>
    <mergeCell ref="G13:K13"/>
    <mergeCell ref="V13:Y13"/>
    <mergeCell ref="G32:K32"/>
    <mergeCell ref="G33:K33"/>
    <mergeCell ref="F24:J24"/>
    <mergeCell ref="F23:J23"/>
    <mergeCell ref="Q23:T23"/>
    <mergeCell ref="Q24:T24"/>
    <mergeCell ref="F22:J22"/>
    <mergeCell ref="K22:L22"/>
    <mergeCell ref="N22:O22"/>
    <mergeCell ref="F28:J28"/>
    <mergeCell ref="Q28:T28"/>
    <mergeCell ref="U26:AA26"/>
    <mergeCell ref="Q27:T27"/>
    <mergeCell ref="U22:AA22"/>
    <mergeCell ref="L14:AA14"/>
    <mergeCell ref="Q21:T21"/>
    <mergeCell ref="N29:P29"/>
    <mergeCell ref="Q29:T29"/>
    <mergeCell ref="U29:AA29"/>
    <mergeCell ref="K29:L29"/>
    <mergeCell ref="B31:F31"/>
  </mergeCells>
  <phoneticPr fontId="3"/>
  <dataValidations count="2">
    <dataValidation imeMode="off" allowBlank="1" showInputMessage="1" showErrorMessage="1" sqref="D22:D28 L37:N37 L23:L28 T7 T10 T13 T19 T16 Z7 Z10 Z13 Z16 Z19 M33:N33 M36:N36 M39:N39 V33:W33 V39:W39 K22:K28 N22:N28 O22" xr:uid="{00000000-0002-0000-0100-000000000000}"/>
    <dataValidation imeMode="on" allowBlank="1" showInputMessage="1" showErrorMessage="1" sqref="F22:J28 C33 G9:AA9 G6:AA6 G12:AA12 G15:AA15 G18:AA18 C6:F7 C9:F10 C12:F13 C15:F16 C18:F19 C41:AA43 C36:C37 C40:F40 Q22:AA28" xr:uid="{00000000-0002-0000-0100-000001000000}"/>
  </dataValidations>
  <pageMargins left="0.47244094488188981" right="0.11811023622047245" top="0.19685039370078741" bottom="0.19685039370078741" header="0.11811023622047245" footer="0.11811023622047245"/>
  <pageSetup paperSize="9" scale="9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5" r:id="rId4" name="Check Box 17">
              <controlPr defaultSize="0" autoFill="0" autoLine="0" autoPict="0">
                <anchor moveWithCells="1">
                  <from>
                    <xdr:col>11</xdr:col>
                    <xdr:colOff>31750</xdr:colOff>
                    <xdr:row>6</xdr:row>
                    <xdr:rowOff>38100</xdr:rowOff>
                  </from>
                  <to>
                    <xdr:col>12</xdr:col>
                    <xdr:colOff>114300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17</xdr:col>
                    <xdr:colOff>0</xdr:colOff>
                    <xdr:row>6</xdr:row>
                    <xdr:rowOff>50800</xdr:rowOff>
                  </from>
                  <to>
                    <xdr:col>18</xdr:col>
                    <xdr:colOff>127000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14</xdr:col>
                    <xdr:colOff>12700</xdr:colOff>
                    <xdr:row>6</xdr:row>
                    <xdr:rowOff>38100</xdr:rowOff>
                  </from>
                  <to>
                    <xdr:col>15</xdr:col>
                    <xdr:colOff>133350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7" name="Check Box 40">
              <controlPr defaultSize="0" autoFill="0" autoLine="0" autoPict="0">
                <anchor moveWithCells="1">
                  <from>
                    <xdr:col>11</xdr:col>
                    <xdr:colOff>31750</xdr:colOff>
                    <xdr:row>12</xdr:row>
                    <xdr:rowOff>38100</xdr:rowOff>
                  </from>
                  <to>
                    <xdr:col>12</xdr:col>
                    <xdr:colOff>114300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8" name="Check Box 41">
              <controlPr defaultSize="0" autoFill="0" autoLine="0" autoPict="0">
                <anchor moveWithCells="1">
                  <from>
                    <xdr:col>17</xdr:col>
                    <xdr:colOff>0</xdr:colOff>
                    <xdr:row>12</xdr:row>
                    <xdr:rowOff>50800</xdr:rowOff>
                  </from>
                  <to>
                    <xdr:col>18</xdr:col>
                    <xdr:colOff>127000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9" name="Check Box 42">
              <controlPr defaultSize="0" autoFill="0" autoLine="0" autoPict="0">
                <anchor moveWithCells="1">
                  <from>
                    <xdr:col>14</xdr:col>
                    <xdr:colOff>12700</xdr:colOff>
                    <xdr:row>12</xdr:row>
                    <xdr:rowOff>38100</xdr:rowOff>
                  </from>
                  <to>
                    <xdr:col>15</xdr:col>
                    <xdr:colOff>133350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0" name="Check Box 43">
              <controlPr defaultSize="0" autoFill="0" autoLine="0" autoPict="0">
                <anchor moveWithCells="1">
                  <from>
                    <xdr:col>11</xdr:col>
                    <xdr:colOff>31750</xdr:colOff>
                    <xdr:row>15</xdr:row>
                    <xdr:rowOff>38100</xdr:rowOff>
                  </from>
                  <to>
                    <xdr:col>12</xdr:col>
                    <xdr:colOff>114300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11" name="Check Box 44">
              <controlPr defaultSize="0" autoFill="0" autoLine="0" autoPict="0">
                <anchor moveWithCells="1">
                  <from>
                    <xdr:col>17</xdr:col>
                    <xdr:colOff>0</xdr:colOff>
                    <xdr:row>15</xdr:row>
                    <xdr:rowOff>50800</xdr:rowOff>
                  </from>
                  <to>
                    <xdr:col>18</xdr:col>
                    <xdr:colOff>127000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12" name="Check Box 45">
              <controlPr defaultSize="0" autoFill="0" autoLine="0" autoPict="0">
                <anchor moveWithCells="1">
                  <from>
                    <xdr:col>14</xdr:col>
                    <xdr:colOff>12700</xdr:colOff>
                    <xdr:row>15</xdr:row>
                    <xdr:rowOff>38100</xdr:rowOff>
                  </from>
                  <to>
                    <xdr:col>15</xdr:col>
                    <xdr:colOff>133350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13" name="Check Box 46">
              <controlPr defaultSize="0" autoFill="0" autoLine="0" autoPict="0">
                <anchor moveWithCells="1">
                  <from>
                    <xdr:col>11</xdr:col>
                    <xdr:colOff>31750</xdr:colOff>
                    <xdr:row>18</xdr:row>
                    <xdr:rowOff>38100</xdr:rowOff>
                  </from>
                  <to>
                    <xdr:col>12</xdr:col>
                    <xdr:colOff>114300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4" name="Check Box 47">
              <controlPr defaultSize="0" autoFill="0" autoLine="0" autoPict="0">
                <anchor moveWithCells="1">
                  <from>
                    <xdr:col>17</xdr:col>
                    <xdr:colOff>0</xdr:colOff>
                    <xdr:row>18</xdr:row>
                    <xdr:rowOff>50800</xdr:rowOff>
                  </from>
                  <to>
                    <xdr:col>18</xdr:col>
                    <xdr:colOff>127000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15" name="Check Box 48">
              <controlPr defaultSize="0" autoFill="0" autoLine="0" autoPict="0">
                <anchor moveWithCells="1">
                  <from>
                    <xdr:col>14</xdr:col>
                    <xdr:colOff>12700</xdr:colOff>
                    <xdr:row>18</xdr:row>
                    <xdr:rowOff>38100</xdr:rowOff>
                  </from>
                  <to>
                    <xdr:col>15</xdr:col>
                    <xdr:colOff>133350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16" name="Check Box 52">
              <controlPr defaultSize="0" autoFill="0" autoLine="0" autoPict="0">
                <anchor moveWithCells="1">
                  <from>
                    <xdr:col>11</xdr:col>
                    <xdr:colOff>31750</xdr:colOff>
                    <xdr:row>9</xdr:row>
                    <xdr:rowOff>38100</xdr:rowOff>
                  </from>
                  <to>
                    <xdr:col>12</xdr:col>
                    <xdr:colOff>114300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17" name="Check Box 53">
              <controlPr defaultSize="0" autoFill="0" autoLine="0" autoPict="0">
                <anchor moveWithCells="1">
                  <from>
                    <xdr:col>17</xdr:col>
                    <xdr:colOff>0</xdr:colOff>
                    <xdr:row>9</xdr:row>
                    <xdr:rowOff>50800</xdr:rowOff>
                  </from>
                  <to>
                    <xdr:col>18</xdr:col>
                    <xdr:colOff>127000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8" name="Check Box 54">
              <controlPr defaultSize="0" autoFill="0" autoLine="0" autoPict="0">
                <anchor moveWithCells="1">
                  <from>
                    <xdr:col>14</xdr:col>
                    <xdr:colOff>12700</xdr:colOff>
                    <xdr:row>9</xdr:row>
                    <xdr:rowOff>38100</xdr:rowOff>
                  </from>
                  <to>
                    <xdr:col>15</xdr:col>
                    <xdr:colOff>133350</xdr:colOff>
                    <xdr:row>10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72"/>
  <sheetViews>
    <sheetView view="pageBreakPreview" zoomScale="90" zoomScaleNormal="100" zoomScaleSheetLayoutView="90" workbookViewId="0">
      <selection activeCell="K2" sqref="K2"/>
    </sheetView>
  </sheetViews>
  <sheetFormatPr defaultColWidth="9" defaultRowHeight="13"/>
  <cols>
    <col min="1" max="1" width="1.6328125" customWidth="1"/>
    <col min="2" max="2" width="5.26953125" customWidth="1"/>
    <col min="3" max="3" width="6.453125" customWidth="1"/>
    <col min="4" max="4" width="9" customWidth="1"/>
    <col min="5" max="5" width="11.08984375" customWidth="1"/>
    <col min="6" max="6" width="4.26953125" customWidth="1"/>
    <col min="7" max="7" width="5.36328125" customWidth="1"/>
    <col min="8" max="8" width="9.26953125" customWidth="1"/>
    <col min="9" max="9" width="10.7265625" customWidth="1"/>
    <col min="10" max="10" width="4.08984375" customWidth="1"/>
    <col min="11" max="11" width="15.453125" customWidth="1"/>
    <col min="12" max="12" width="4.7265625" customWidth="1"/>
    <col min="13" max="69" width="1.6328125" customWidth="1"/>
  </cols>
  <sheetData>
    <row r="1" spans="1:16" ht="27" customHeight="1" thickBot="1">
      <c r="A1" s="28" t="s">
        <v>144</v>
      </c>
      <c r="B1" s="30"/>
      <c r="C1" s="30"/>
      <c r="D1" s="30"/>
      <c r="E1" s="16"/>
      <c r="F1" s="16"/>
      <c r="G1" s="16"/>
      <c r="H1" s="16"/>
      <c r="I1" s="16"/>
      <c r="J1" s="16"/>
      <c r="K1" s="179" t="s">
        <v>185</v>
      </c>
      <c r="L1" s="246"/>
    </row>
    <row r="2" spans="1:16" ht="14.25" customHeight="1">
      <c r="A2" s="28"/>
      <c r="B2" s="30"/>
      <c r="C2" s="348"/>
      <c r="D2" s="348"/>
      <c r="E2" s="52"/>
      <c r="F2" s="16"/>
      <c r="G2" s="16"/>
      <c r="H2" s="16"/>
      <c r="I2" s="16"/>
      <c r="J2" s="16"/>
      <c r="K2" s="107"/>
      <c r="L2" s="107"/>
    </row>
    <row r="3" spans="1:16" ht="76.5" customHeight="1" thickBot="1">
      <c r="A3" s="330" t="s">
        <v>119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</row>
    <row r="4" spans="1:16" ht="42.75" customHeight="1">
      <c r="A4" s="16"/>
      <c r="B4" s="349" t="s">
        <v>18</v>
      </c>
      <c r="C4" s="326" t="s">
        <v>19</v>
      </c>
      <c r="D4" s="327"/>
      <c r="E4" s="332"/>
      <c r="F4" s="333"/>
      <c r="G4" s="333"/>
      <c r="H4" s="333"/>
      <c r="I4" s="333"/>
      <c r="J4" s="333"/>
      <c r="K4" s="333"/>
      <c r="L4" s="334"/>
    </row>
    <row r="5" spans="1:16" ht="39.75" customHeight="1">
      <c r="A5" s="16"/>
      <c r="B5" s="350"/>
      <c r="C5" s="328" t="s">
        <v>20</v>
      </c>
      <c r="D5" s="329"/>
      <c r="E5" s="296"/>
      <c r="F5" s="297"/>
      <c r="G5" s="297"/>
      <c r="H5" s="297"/>
      <c r="I5" s="297"/>
      <c r="J5" s="297"/>
      <c r="K5" s="297"/>
      <c r="L5" s="298"/>
    </row>
    <row r="6" spans="1:16" ht="55.5" customHeight="1">
      <c r="A6" s="16"/>
      <c r="B6" s="350"/>
      <c r="C6" s="357" t="s">
        <v>21</v>
      </c>
      <c r="D6" s="358"/>
      <c r="E6" s="296"/>
      <c r="F6" s="297"/>
      <c r="G6" s="297"/>
      <c r="H6" s="297"/>
      <c r="I6" s="297"/>
      <c r="J6" s="297"/>
      <c r="K6" s="297"/>
      <c r="L6" s="298"/>
    </row>
    <row r="7" spans="1:16" ht="34.5" customHeight="1" thickBot="1">
      <c r="A7" s="16"/>
      <c r="B7" s="350"/>
      <c r="C7" s="357" t="s">
        <v>22</v>
      </c>
      <c r="D7" s="358"/>
      <c r="E7" s="299"/>
      <c r="F7" s="300"/>
      <c r="G7" s="300"/>
      <c r="H7" s="300"/>
      <c r="I7" s="300"/>
      <c r="J7" s="300"/>
      <c r="K7" s="300"/>
      <c r="L7" s="301"/>
    </row>
    <row r="8" spans="1:16" ht="44.25" customHeight="1" thickTop="1">
      <c r="A8" s="16"/>
      <c r="B8" s="350"/>
      <c r="C8" s="352" t="s">
        <v>30</v>
      </c>
      <c r="D8" s="108" t="s">
        <v>28</v>
      </c>
      <c r="E8" s="310"/>
      <c r="F8" s="311"/>
      <c r="G8" s="311"/>
      <c r="H8" s="311"/>
      <c r="I8" s="311"/>
      <c r="J8" s="74" t="s">
        <v>109</v>
      </c>
      <c r="K8" s="312" t="s">
        <v>136</v>
      </c>
      <c r="L8" s="313"/>
    </row>
    <row r="9" spans="1:16" ht="37.5" customHeight="1">
      <c r="A9" s="16"/>
      <c r="B9" s="350"/>
      <c r="C9" s="353"/>
      <c r="D9" s="62" t="s">
        <v>89</v>
      </c>
      <c r="E9" s="308"/>
      <c r="F9" s="309"/>
      <c r="G9" s="309"/>
      <c r="H9" s="109" t="s">
        <v>111</v>
      </c>
      <c r="I9" s="110" t="s">
        <v>29</v>
      </c>
      <c r="J9" s="308"/>
      <c r="K9" s="309"/>
      <c r="L9" s="111" t="s">
        <v>170</v>
      </c>
    </row>
    <row r="10" spans="1:16" ht="42.75" customHeight="1">
      <c r="A10" s="16"/>
      <c r="B10" s="350"/>
      <c r="C10" s="353"/>
      <c r="D10" s="112" t="s">
        <v>121</v>
      </c>
      <c r="E10" s="337"/>
      <c r="F10" s="338"/>
      <c r="G10" s="338"/>
      <c r="H10" s="338"/>
      <c r="I10" s="338"/>
      <c r="J10" s="338"/>
      <c r="K10" s="338"/>
      <c r="L10" s="339"/>
    </row>
    <row r="11" spans="1:16" ht="40.5" customHeight="1" thickBot="1">
      <c r="A11" s="16"/>
      <c r="B11" s="351"/>
      <c r="C11" s="354"/>
      <c r="D11" s="113" t="s">
        <v>122</v>
      </c>
      <c r="E11" s="340"/>
      <c r="F11" s="341"/>
      <c r="G11" s="341"/>
      <c r="H11" s="341"/>
      <c r="I11" s="341"/>
      <c r="J11" s="341"/>
      <c r="K11" s="341"/>
      <c r="L11" s="342"/>
      <c r="P11" s="125"/>
    </row>
    <row r="12" spans="1:16" ht="39.75" customHeight="1" thickBot="1">
      <c r="A12" s="16"/>
      <c r="B12" s="114"/>
      <c r="C12" s="115"/>
      <c r="D12" s="31"/>
      <c r="E12" s="116"/>
      <c r="F12" s="116"/>
      <c r="G12" s="116"/>
      <c r="H12" s="116"/>
      <c r="I12" s="116"/>
      <c r="J12" s="117"/>
      <c r="K12" s="116"/>
      <c r="L12" s="116"/>
    </row>
    <row r="13" spans="1:16" ht="26.25" customHeight="1">
      <c r="A13" s="16"/>
      <c r="B13" s="349" t="s">
        <v>23</v>
      </c>
      <c r="C13" s="320" t="s">
        <v>171</v>
      </c>
      <c r="D13" s="321"/>
      <c r="E13" s="318"/>
      <c r="F13" s="290" t="s">
        <v>111</v>
      </c>
      <c r="G13" s="302" t="s">
        <v>78</v>
      </c>
      <c r="H13" s="118" t="s">
        <v>81</v>
      </c>
      <c r="I13" s="141"/>
      <c r="J13" s="119" t="s">
        <v>83</v>
      </c>
      <c r="K13" s="304" t="s">
        <v>95</v>
      </c>
      <c r="L13" s="305"/>
    </row>
    <row r="14" spans="1:16" ht="26.25" customHeight="1">
      <c r="A14" s="16"/>
      <c r="B14" s="350"/>
      <c r="C14" s="322"/>
      <c r="D14" s="323"/>
      <c r="E14" s="319"/>
      <c r="F14" s="291"/>
      <c r="G14" s="303"/>
      <c r="H14" s="120" t="s">
        <v>79</v>
      </c>
      <c r="I14" s="142"/>
      <c r="J14" s="121" t="s">
        <v>83</v>
      </c>
      <c r="K14" s="306"/>
      <c r="L14" s="307"/>
    </row>
    <row r="15" spans="1:16" ht="26.25" customHeight="1">
      <c r="A15" s="16"/>
      <c r="B15" s="350"/>
      <c r="C15" s="324" t="s">
        <v>125</v>
      </c>
      <c r="D15" s="325"/>
      <c r="E15" s="294"/>
      <c r="F15" s="292" t="s">
        <v>109</v>
      </c>
      <c r="G15" s="303"/>
      <c r="H15" s="120" t="s">
        <v>80</v>
      </c>
      <c r="I15" s="142"/>
      <c r="J15" s="121" t="s">
        <v>83</v>
      </c>
      <c r="K15" s="306"/>
      <c r="L15" s="307"/>
    </row>
    <row r="16" spans="1:16" ht="26.25" customHeight="1">
      <c r="A16" s="16"/>
      <c r="B16" s="350"/>
      <c r="C16" s="322"/>
      <c r="D16" s="323"/>
      <c r="E16" s="295"/>
      <c r="F16" s="293"/>
      <c r="G16" s="303"/>
      <c r="H16" s="120" t="s">
        <v>82</v>
      </c>
      <c r="I16" s="142"/>
      <c r="J16" s="121" t="s">
        <v>83</v>
      </c>
      <c r="K16" s="306"/>
      <c r="L16" s="307"/>
    </row>
    <row r="17" spans="1:12" ht="35.25" customHeight="1" thickBot="1">
      <c r="A17" s="16"/>
      <c r="B17" s="350"/>
      <c r="C17" s="355" t="s">
        <v>150</v>
      </c>
      <c r="D17" s="356"/>
      <c r="E17" s="346"/>
      <c r="F17" s="347"/>
      <c r="G17" s="347"/>
      <c r="H17" s="347"/>
      <c r="I17" s="347"/>
      <c r="J17" s="75" t="s">
        <v>83</v>
      </c>
      <c r="K17" s="335" t="s">
        <v>24</v>
      </c>
      <c r="L17" s="336"/>
    </row>
    <row r="18" spans="1:12" ht="43.5" customHeight="1" thickTop="1">
      <c r="A18" s="16"/>
      <c r="B18" s="350"/>
      <c r="C18" s="359" t="s">
        <v>25</v>
      </c>
      <c r="D18" s="122" t="s">
        <v>88</v>
      </c>
      <c r="E18" s="343"/>
      <c r="F18" s="344"/>
      <c r="G18" s="344"/>
      <c r="H18" s="344"/>
      <c r="I18" s="344"/>
      <c r="J18" s="344"/>
      <c r="K18" s="344"/>
      <c r="L18" s="345"/>
    </row>
    <row r="19" spans="1:12" ht="44.25" customHeight="1">
      <c r="A19" s="16"/>
      <c r="B19" s="350"/>
      <c r="C19" s="360"/>
      <c r="D19" s="123" t="s">
        <v>26</v>
      </c>
      <c r="E19" s="314"/>
      <c r="F19" s="297"/>
      <c r="G19" s="297"/>
      <c r="H19" s="297"/>
      <c r="I19" s="297"/>
      <c r="J19" s="297"/>
      <c r="K19" s="297"/>
      <c r="L19" s="298"/>
    </row>
    <row r="20" spans="1:12" ht="117.75" customHeight="1" thickBot="1">
      <c r="A20" s="16"/>
      <c r="B20" s="351"/>
      <c r="C20" s="361"/>
      <c r="D20" s="124" t="s">
        <v>27</v>
      </c>
      <c r="E20" s="315"/>
      <c r="F20" s="316"/>
      <c r="G20" s="316"/>
      <c r="H20" s="316"/>
      <c r="I20" s="316"/>
      <c r="J20" s="316"/>
      <c r="K20" s="316"/>
      <c r="L20" s="317"/>
    </row>
    <row r="21" spans="1:12" ht="8.25" customHeight="1"/>
    <row r="22" spans="1:12" ht="7.5" customHeight="1"/>
    <row r="23" spans="1:12" ht="8.25" customHeight="1"/>
    <row r="24" spans="1:12" ht="8.25" customHeight="1"/>
    <row r="25" spans="1:12" ht="8.25" customHeight="1"/>
    <row r="26" spans="1:12" ht="8.25" customHeight="1"/>
    <row r="27" spans="1:12" ht="8.25" customHeight="1"/>
    <row r="28" spans="1:12" ht="8.25" customHeight="1"/>
    <row r="29" spans="1:12" ht="8.25" customHeight="1"/>
    <row r="30" spans="1:12" ht="8.25" customHeight="1"/>
    <row r="31" spans="1:12" ht="8.25" customHeight="1"/>
    <row r="32" spans="1:12" ht="8.25" customHeight="1"/>
    <row r="33" ht="8.25" customHeight="1"/>
    <row r="34" ht="8.25" customHeight="1"/>
    <row r="35" ht="8.25" customHeight="1"/>
    <row r="36" ht="8.25" customHeight="1"/>
    <row r="37" ht="8.25" customHeight="1"/>
    <row r="38" ht="8.25" customHeight="1"/>
    <row r="39" ht="8.25" customHeight="1"/>
    <row r="40" ht="8.25" customHeight="1"/>
    <row r="41" ht="8.25" customHeight="1"/>
    <row r="42" ht="8.25" customHeight="1"/>
    <row r="43" ht="8.25" customHeight="1"/>
    <row r="44" ht="8.25" customHeight="1"/>
    <row r="45" ht="8.25" customHeight="1"/>
    <row r="46" ht="8.25" customHeight="1"/>
    <row r="47" ht="8.25" customHeight="1"/>
    <row r="48" ht="8.25" customHeight="1"/>
    <row r="49" ht="8.25" customHeight="1"/>
    <row r="50" ht="8.25" customHeight="1"/>
    <row r="51" ht="8.25" customHeight="1"/>
    <row r="52" ht="8.25" customHeight="1"/>
    <row r="53" ht="8.25" customHeight="1"/>
    <row r="54" ht="8.25" customHeight="1"/>
    <row r="55" ht="8.25" customHeight="1"/>
    <row r="56" ht="8.25" customHeight="1"/>
    <row r="57" ht="8.25" customHeight="1"/>
    <row r="58" ht="8.25" customHeight="1"/>
    <row r="59" ht="8.25" customHeight="1"/>
    <row r="60" ht="8.25" customHeight="1"/>
    <row r="61" ht="8.25" customHeight="1"/>
    <row r="62" ht="8.25" customHeight="1"/>
    <row r="63" ht="8.25" customHeight="1"/>
    <row r="64" ht="8.25" customHeight="1"/>
    <row r="65" ht="8.25" customHeight="1"/>
    <row r="66" ht="8.25" customHeight="1"/>
    <row r="67" ht="8.25" customHeight="1"/>
    <row r="68" ht="8.25" customHeight="1"/>
    <row r="69" ht="8.25" customHeight="1"/>
    <row r="70" ht="8.25" customHeight="1"/>
    <row r="71" ht="8.25" customHeight="1"/>
    <row r="72" ht="8.25" customHeight="1"/>
  </sheetData>
  <sheetProtection formatCells="0"/>
  <mergeCells count="35">
    <mergeCell ref="C2:D2"/>
    <mergeCell ref="B13:B20"/>
    <mergeCell ref="C8:C11"/>
    <mergeCell ref="B4:B11"/>
    <mergeCell ref="C17:D17"/>
    <mergeCell ref="C6:D6"/>
    <mergeCell ref="C7:D7"/>
    <mergeCell ref="C18:C20"/>
    <mergeCell ref="E19:L19"/>
    <mergeCell ref="E20:L20"/>
    <mergeCell ref="K1:L1"/>
    <mergeCell ref="E13:E14"/>
    <mergeCell ref="C13:D14"/>
    <mergeCell ref="C15:D16"/>
    <mergeCell ref="C4:D4"/>
    <mergeCell ref="C5:D5"/>
    <mergeCell ref="A3:L3"/>
    <mergeCell ref="E4:L4"/>
    <mergeCell ref="K17:L17"/>
    <mergeCell ref="J9:K9"/>
    <mergeCell ref="E10:L10"/>
    <mergeCell ref="E11:L11"/>
    <mergeCell ref="E18:L18"/>
    <mergeCell ref="E17:I17"/>
    <mergeCell ref="F13:F14"/>
    <mergeCell ref="F15:F16"/>
    <mergeCell ref="E15:E16"/>
    <mergeCell ref="E5:L5"/>
    <mergeCell ref="E6:L6"/>
    <mergeCell ref="E7:L7"/>
    <mergeCell ref="G13:G16"/>
    <mergeCell ref="K13:L16"/>
    <mergeCell ref="E9:G9"/>
    <mergeCell ref="E8:I8"/>
    <mergeCell ref="K8:L8"/>
  </mergeCells>
  <phoneticPr fontId="3"/>
  <dataValidations count="1">
    <dataValidation imeMode="off" allowBlank="1" showInputMessage="1" showErrorMessage="1" sqref="I13:I16 E13:E16" xr:uid="{00000000-0002-0000-0200-000000000000}"/>
  </dataValidations>
  <pageMargins left="0.7" right="0.7" top="0.32" bottom="0.37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C000"/>
  </sheetPr>
  <dimension ref="A1:H102"/>
  <sheetViews>
    <sheetView view="pageBreakPreview" zoomScale="80" zoomScaleNormal="80" zoomScaleSheetLayoutView="80" workbookViewId="0">
      <selection activeCell="G2" sqref="G2"/>
    </sheetView>
  </sheetViews>
  <sheetFormatPr defaultColWidth="9" defaultRowHeight="14"/>
  <cols>
    <col min="1" max="1" width="14.36328125" style="30" customWidth="1"/>
    <col min="2" max="2" width="12.36328125" style="30" customWidth="1"/>
    <col min="3" max="3" width="18.36328125" style="30" customWidth="1"/>
    <col min="4" max="4" width="4.7265625" style="30" customWidth="1"/>
    <col min="5" max="5" width="19.453125" style="15" customWidth="1"/>
    <col min="6" max="6" width="4.7265625" style="15" customWidth="1"/>
    <col min="7" max="7" width="20.7265625" style="15" customWidth="1"/>
    <col min="8" max="8" width="4.453125" style="30" customWidth="1"/>
    <col min="9" max="16384" width="9" style="30"/>
  </cols>
  <sheetData>
    <row r="1" spans="1:8" ht="24.75" customHeight="1" thickBot="1">
      <c r="A1" s="76" t="s">
        <v>145</v>
      </c>
      <c r="B1" s="37"/>
      <c r="G1" s="179" t="s">
        <v>184</v>
      </c>
      <c r="H1" s="246"/>
    </row>
    <row r="2" spans="1:8" ht="26.25" customHeight="1">
      <c r="A2" s="12" t="str">
        <f>IF(様式第7号!J6=0,"",様式第7号!J6)</f>
        <v/>
      </c>
      <c r="B2" s="52" t="s">
        <v>31</v>
      </c>
      <c r="D2" s="77"/>
    </row>
    <row r="3" spans="1:8" s="15" customFormat="1" ht="20.25" customHeight="1">
      <c r="A3" s="407" t="s">
        <v>73</v>
      </c>
      <c r="B3" s="407"/>
      <c r="C3" s="407"/>
      <c r="D3" s="407"/>
      <c r="E3" s="407"/>
      <c r="F3" s="407"/>
      <c r="G3" s="407"/>
      <c r="H3" s="407"/>
    </row>
    <row r="4" spans="1:8" ht="14.25" customHeight="1">
      <c r="A4" s="78" t="s">
        <v>42</v>
      </c>
      <c r="B4" s="78"/>
      <c r="H4" s="32" t="s">
        <v>43</v>
      </c>
    </row>
    <row r="5" spans="1:8" ht="17.25" customHeight="1" thickBot="1">
      <c r="A5" s="79" t="s">
        <v>91</v>
      </c>
      <c r="B5" s="390" t="s">
        <v>92</v>
      </c>
      <c r="C5" s="392"/>
      <c r="D5" s="391"/>
      <c r="E5" s="390" t="s">
        <v>44</v>
      </c>
      <c r="F5" s="391"/>
      <c r="G5" s="390" t="s">
        <v>93</v>
      </c>
      <c r="H5" s="391"/>
    </row>
    <row r="6" spans="1:8" ht="18" customHeight="1" thickTop="1">
      <c r="A6" s="426" t="s">
        <v>177</v>
      </c>
      <c r="B6" s="444" t="s">
        <v>151</v>
      </c>
      <c r="C6" s="445"/>
      <c r="D6" s="446"/>
      <c r="E6" s="143"/>
      <c r="F6" s="13" t="s">
        <v>90</v>
      </c>
      <c r="G6" s="432" t="s">
        <v>147</v>
      </c>
      <c r="H6" s="433"/>
    </row>
    <row r="7" spans="1:8" ht="18" customHeight="1">
      <c r="A7" s="427"/>
      <c r="B7" s="423" t="s">
        <v>152</v>
      </c>
      <c r="C7" s="424"/>
      <c r="D7" s="425"/>
      <c r="E7" s="144"/>
      <c r="F7" s="14" t="s">
        <v>90</v>
      </c>
      <c r="G7" s="403" t="s">
        <v>132</v>
      </c>
      <c r="H7" s="404"/>
    </row>
    <row r="8" spans="1:8" ht="18" customHeight="1">
      <c r="A8" s="427"/>
      <c r="B8" s="393" t="s">
        <v>160</v>
      </c>
      <c r="C8" s="394"/>
      <c r="D8" s="395"/>
      <c r="E8" s="144"/>
      <c r="F8" s="13" t="s">
        <v>39</v>
      </c>
      <c r="G8" s="403" t="s">
        <v>148</v>
      </c>
      <c r="H8" s="404"/>
    </row>
    <row r="9" spans="1:8" ht="18" customHeight="1">
      <c r="A9" s="427"/>
      <c r="B9" s="393" t="s">
        <v>153</v>
      </c>
      <c r="C9" s="394"/>
      <c r="D9" s="395"/>
      <c r="E9" s="144"/>
      <c r="F9" s="13" t="s">
        <v>90</v>
      </c>
      <c r="G9" s="400" t="s">
        <v>45</v>
      </c>
      <c r="H9" s="401"/>
    </row>
    <row r="10" spans="1:8" ht="18" customHeight="1" thickBot="1">
      <c r="A10" s="427"/>
      <c r="B10" s="447" t="s">
        <v>154</v>
      </c>
      <c r="C10" s="447"/>
      <c r="D10" s="447"/>
      <c r="E10" s="144"/>
      <c r="F10" s="13" t="s">
        <v>90</v>
      </c>
      <c r="G10" s="403" t="s">
        <v>149</v>
      </c>
      <c r="H10" s="404"/>
    </row>
    <row r="11" spans="1:8" ht="23.25" customHeight="1" thickBot="1">
      <c r="A11" s="428"/>
      <c r="B11" s="429" t="s">
        <v>178</v>
      </c>
      <c r="C11" s="430"/>
      <c r="D11" s="431"/>
      <c r="E11" s="145" t="str">
        <f>IF(SUM(E6:E10)=0,"",SUM(E6:E10))</f>
        <v/>
      </c>
      <c r="F11" s="80" t="s">
        <v>90</v>
      </c>
      <c r="G11" s="396" t="s">
        <v>155</v>
      </c>
      <c r="H11" s="397"/>
    </row>
    <row r="12" spans="1:8" ht="18" customHeight="1">
      <c r="A12" s="81" t="s">
        <v>46</v>
      </c>
      <c r="B12" s="441"/>
      <c r="C12" s="442"/>
      <c r="D12" s="443"/>
      <c r="E12" s="146"/>
      <c r="F12" s="82" t="s">
        <v>90</v>
      </c>
      <c r="G12" s="398"/>
      <c r="H12" s="399"/>
    </row>
    <row r="13" spans="1:8" ht="18" customHeight="1">
      <c r="A13" s="83" t="s">
        <v>128</v>
      </c>
      <c r="B13" s="408"/>
      <c r="C13" s="409"/>
      <c r="D13" s="406"/>
      <c r="E13" s="147"/>
      <c r="F13" s="84" t="s">
        <v>90</v>
      </c>
      <c r="G13" s="405"/>
      <c r="H13" s="406"/>
    </row>
    <row r="14" spans="1:8" ht="18" customHeight="1">
      <c r="A14" s="83" t="s">
        <v>47</v>
      </c>
      <c r="B14" s="408"/>
      <c r="C14" s="409"/>
      <c r="D14" s="406"/>
      <c r="E14" s="147"/>
      <c r="F14" s="85" t="s">
        <v>90</v>
      </c>
      <c r="G14" s="405"/>
      <c r="H14" s="406"/>
    </row>
    <row r="15" spans="1:8" ht="18" customHeight="1">
      <c r="A15" s="83" t="s">
        <v>48</v>
      </c>
      <c r="B15" s="408"/>
      <c r="C15" s="409"/>
      <c r="D15" s="406"/>
      <c r="E15" s="147"/>
      <c r="F15" s="85" t="s">
        <v>90</v>
      </c>
      <c r="G15" s="405"/>
      <c r="H15" s="406"/>
    </row>
    <row r="16" spans="1:8" ht="18" customHeight="1">
      <c r="A16" s="83" t="s">
        <v>49</v>
      </c>
      <c r="B16" s="408"/>
      <c r="C16" s="409"/>
      <c r="D16" s="406"/>
      <c r="E16" s="147"/>
      <c r="F16" s="85" t="s">
        <v>90</v>
      </c>
      <c r="G16" s="405"/>
      <c r="H16" s="406"/>
    </row>
    <row r="17" spans="1:8" ht="18" customHeight="1">
      <c r="A17" s="83" t="s">
        <v>50</v>
      </c>
      <c r="B17" s="373"/>
      <c r="C17" s="373"/>
      <c r="D17" s="373"/>
      <c r="E17" s="147"/>
      <c r="F17" s="86" t="s">
        <v>90</v>
      </c>
      <c r="G17" s="434" t="s">
        <v>51</v>
      </c>
      <c r="H17" s="434"/>
    </row>
    <row r="18" spans="1:8" ht="18" customHeight="1" thickBot="1">
      <c r="A18" s="87"/>
      <c r="B18" s="435"/>
      <c r="C18" s="435"/>
      <c r="D18" s="435"/>
      <c r="E18" s="148"/>
      <c r="F18" s="88" t="s">
        <v>134</v>
      </c>
      <c r="G18" s="436"/>
      <c r="H18" s="436"/>
    </row>
    <row r="19" spans="1:8" ht="36" customHeight="1" thickBot="1">
      <c r="A19" s="437" t="s">
        <v>94</v>
      </c>
      <c r="B19" s="438"/>
      <c r="C19" s="438"/>
      <c r="D19" s="438"/>
      <c r="E19" s="145" t="str">
        <f>IF(SUM(E11:E18)=0,"",SUM(E11:E18))</f>
        <v/>
      </c>
      <c r="F19" s="80" t="s">
        <v>90</v>
      </c>
      <c r="G19" s="439"/>
      <c r="H19" s="440"/>
    </row>
    <row r="20" spans="1:8" ht="30" customHeight="1" thickBot="1">
      <c r="A20" s="89" t="s">
        <v>52</v>
      </c>
      <c r="B20" s="89"/>
      <c r="C20" s="37"/>
      <c r="D20" s="37"/>
      <c r="E20" s="32"/>
      <c r="F20" s="32"/>
      <c r="G20" s="32"/>
      <c r="H20" s="90" t="s">
        <v>53</v>
      </c>
    </row>
    <row r="21" spans="1:8" ht="25" customHeight="1" thickTop="1" thickBot="1">
      <c r="A21" s="421" t="s">
        <v>156</v>
      </c>
      <c r="B21" s="422"/>
      <c r="C21" s="422"/>
      <c r="D21" s="422"/>
      <c r="E21" s="134"/>
      <c r="F21" s="134"/>
      <c r="G21" s="134"/>
      <c r="H21" s="135"/>
    </row>
    <row r="22" spans="1:8" ht="18" customHeight="1" thickTop="1">
      <c r="A22" s="402" t="s">
        <v>129</v>
      </c>
      <c r="B22" s="402"/>
      <c r="C22" s="402" t="s">
        <v>130</v>
      </c>
      <c r="D22" s="402"/>
      <c r="E22" s="402" t="s">
        <v>129</v>
      </c>
      <c r="F22" s="402"/>
      <c r="G22" s="402" t="s">
        <v>130</v>
      </c>
      <c r="H22" s="402"/>
    </row>
    <row r="23" spans="1:8" ht="20.25" customHeight="1">
      <c r="A23" s="373"/>
      <c r="B23" s="373"/>
      <c r="C23" s="149"/>
      <c r="D23" s="91" t="s">
        <v>39</v>
      </c>
      <c r="E23" s="373"/>
      <c r="F23" s="373"/>
      <c r="G23" s="150"/>
      <c r="H23" s="92" t="s">
        <v>39</v>
      </c>
    </row>
    <row r="24" spans="1:8" ht="20.25" customHeight="1">
      <c r="A24" s="380"/>
      <c r="B24" s="380"/>
      <c r="C24" s="149"/>
      <c r="D24" s="91" t="s">
        <v>39</v>
      </c>
      <c r="E24" s="373"/>
      <c r="F24" s="373"/>
      <c r="G24" s="150"/>
      <c r="H24" s="92" t="s">
        <v>39</v>
      </c>
    </row>
    <row r="25" spans="1:8" ht="20.25" customHeight="1">
      <c r="A25" s="380"/>
      <c r="B25" s="380"/>
      <c r="C25" s="149"/>
      <c r="D25" s="91" t="s">
        <v>39</v>
      </c>
      <c r="E25" s="373"/>
      <c r="F25" s="373"/>
      <c r="G25" s="150"/>
      <c r="H25" s="92" t="s">
        <v>39</v>
      </c>
    </row>
    <row r="26" spans="1:8" ht="20.25" customHeight="1">
      <c r="A26" s="380"/>
      <c r="B26" s="380"/>
      <c r="C26" s="149"/>
      <c r="D26" s="91" t="s">
        <v>39</v>
      </c>
      <c r="E26" s="373"/>
      <c r="F26" s="373"/>
      <c r="G26" s="150"/>
      <c r="H26" s="92" t="s">
        <v>39</v>
      </c>
    </row>
    <row r="27" spans="1:8" ht="20.25" customHeight="1">
      <c r="A27" s="380"/>
      <c r="B27" s="380"/>
      <c r="C27" s="149"/>
      <c r="D27" s="91" t="s">
        <v>39</v>
      </c>
      <c r="E27" s="373"/>
      <c r="F27" s="373"/>
      <c r="G27" s="150"/>
      <c r="H27" s="92" t="s">
        <v>39</v>
      </c>
    </row>
    <row r="28" spans="1:8" ht="20.25" customHeight="1">
      <c r="A28" s="380"/>
      <c r="B28" s="380"/>
      <c r="C28" s="149"/>
      <c r="D28" s="91" t="s">
        <v>39</v>
      </c>
      <c r="E28" s="373"/>
      <c r="F28" s="373"/>
      <c r="G28" s="151"/>
      <c r="H28" s="92" t="s">
        <v>39</v>
      </c>
    </row>
    <row r="29" spans="1:8" ht="20.25" customHeight="1">
      <c r="A29" s="380"/>
      <c r="B29" s="380"/>
      <c r="C29" s="149"/>
      <c r="D29" s="91" t="s">
        <v>39</v>
      </c>
      <c r="E29" s="373"/>
      <c r="F29" s="373"/>
      <c r="G29" s="151"/>
      <c r="H29" s="92" t="s">
        <v>39</v>
      </c>
    </row>
    <row r="30" spans="1:8" ht="20.25" customHeight="1" thickBot="1">
      <c r="A30" s="384"/>
      <c r="B30" s="384"/>
      <c r="C30" s="149"/>
      <c r="D30" s="91" t="s">
        <v>39</v>
      </c>
      <c r="E30" s="373"/>
      <c r="F30" s="373"/>
      <c r="G30" s="151"/>
      <c r="H30" s="92" t="s">
        <v>39</v>
      </c>
    </row>
    <row r="31" spans="1:8" ht="23.25" customHeight="1" thickBot="1">
      <c r="A31" s="93" t="s">
        <v>157</v>
      </c>
      <c r="B31" s="417" t="str">
        <f>IF(SUM(C23:C30,G23:G30)=0,"",SUM(C23:C30,G23:G30))</f>
        <v/>
      </c>
      <c r="C31" s="417"/>
      <c r="D31" s="94" t="s">
        <v>39</v>
      </c>
      <c r="E31" s="411"/>
      <c r="F31" s="412"/>
      <c r="G31" s="412"/>
      <c r="H31" s="413"/>
    </row>
    <row r="32" spans="1:8" ht="21" customHeight="1" thickBot="1">
      <c r="A32" s="95"/>
      <c r="B32" s="95"/>
      <c r="C32" s="96"/>
      <c r="D32" s="96"/>
      <c r="E32" s="97"/>
      <c r="F32" s="97"/>
      <c r="G32" s="97"/>
      <c r="H32" s="97"/>
    </row>
    <row r="33" spans="1:8" ht="25" customHeight="1" thickTop="1" thickBot="1">
      <c r="A33" s="367" t="s">
        <v>158</v>
      </c>
      <c r="B33" s="368"/>
      <c r="C33" s="368"/>
      <c r="D33" s="369"/>
      <c r="E33" s="370" t="s">
        <v>54</v>
      </c>
      <c r="F33" s="371"/>
      <c r="G33" s="371"/>
      <c r="H33" s="372"/>
    </row>
    <row r="34" spans="1:8" ht="18" customHeight="1" thickTop="1">
      <c r="A34" s="98" t="s">
        <v>55</v>
      </c>
      <c r="B34" s="388"/>
      <c r="C34" s="389"/>
      <c r="D34" s="91" t="s">
        <v>39</v>
      </c>
      <c r="E34" s="376"/>
      <c r="F34" s="377"/>
      <c r="G34" s="377"/>
      <c r="H34" s="378"/>
    </row>
    <row r="35" spans="1:8" ht="18" customHeight="1">
      <c r="A35" s="99" t="s">
        <v>56</v>
      </c>
      <c r="B35" s="375"/>
      <c r="C35" s="379"/>
      <c r="D35" s="91" t="s">
        <v>39</v>
      </c>
      <c r="E35" s="418"/>
      <c r="F35" s="419"/>
      <c r="G35" s="419"/>
      <c r="H35" s="420"/>
    </row>
    <row r="36" spans="1:8" ht="18" customHeight="1">
      <c r="A36" s="133" t="s">
        <v>57</v>
      </c>
      <c r="B36" s="374"/>
      <c r="C36" s="375"/>
      <c r="D36" s="91" t="s">
        <v>39</v>
      </c>
      <c r="E36" s="373"/>
      <c r="F36" s="410"/>
      <c r="G36" s="410"/>
      <c r="H36" s="410"/>
    </row>
    <row r="37" spans="1:8" ht="18" customHeight="1" thickBot="1">
      <c r="A37" s="100"/>
      <c r="B37" s="415"/>
      <c r="C37" s="416"/>
      <c r="D37" s="101" t="s">
        <v>134</v>
      </c>
      <c r="E37" s="385"/>
      <c r="F37" s="386"/>
      <c r="G37" s="386"/>
      <c r="H37" s="387"/>
    </row>
    <row r="38" spans="1:8" ht="23.25" customHeight="1" thickBot="1">
      <c r="A38" s="93" t="s">
        <v>159</v>
      </c>
      <c r="B38" s="414" t="str">
        <f>IF(SUM(B34:C37)=0,"",SUM(B34:C37))</f>
        <v/>
      </c>
      <c r="C38" s="414"/>
      <c r="D38" s="102" t="s">
        <v>39</v>
      </c>
      <c r="E38" s="381"/>
      <c r="F38" s="382"/>
      <c r="G38" s="382"/>
      <c r="H38" s="383"/>
    </row>
    <row r="39" spans="1:8" ht="15" customHeight="1" thickBot="1">
      <c r="A39" s="103"/>
      <c r="B39" s="104"/>
      <c r="C39" s="104"/>
      <c r="D39" s="104"/>
      <c r="E39" s="105"/>
      <c r="F39" s="105"/>
      <c r="G39" s="105"/>
      <c r="H39" s="105"/>
    </row>
    <row r="40" spans="1:8" ht="35.25" customHeight="1" thickTop="1" thickBot="1">
      <c r="A40" s="362" t="s">
        <v>161</v>
      </c>
      <c r="B40" s="363"/>
      <c r="C40" s="363"/>
      <c r="D40" s="364"/>
      <c r="E40" s="365" t="str">
        <f>IF(SUM(B31,B38)=0,"",SUM(B31,B38))</f>
        <v/>
      </c>
      <c r="F40" s="366"/>
      <c r="G40" s="366"/>
      <c r="H40" s="106" t="s">
        <v>39</v>
      </c>
    </row>
    <row r="41" spans="1:8" ht="11.25" customHeight="1" thickTop="1"/>
    <row r="49" spans="5:7" ht="8.25" customHeight="1"/>
    <row r="50" spans="5:7" ht="13">
      <c r="E50" s="30"/>
      <c r="F50" s="30"/>
      <c r="G50" s="30"/>
    </row>
    <row r="51" spans="5:7" ht="13">
      <c r="E51" s="30"/>
      <c r="F51" s="30"/>
      <c r="G51" s="30"/>
    </row>
    <row r="52" spans="5:7" ht="13">
      <c r="E52" s="30"/>
      <c r="F52" s="30"/>
      <c r="G52" s="30"/>
    </row>
    <row r="53" spans="5:7" ht="13">
      <c r="E53" s="30"/>
      <c r="F53" s="30"/>
      <c r="G53" s="30"/>
    </row>
    <row r="54" spans="5:7" ht="13">
      <c r="E54" s="30"/>
      <c r="F54" s="30"/>
      <c r="G54" s="30"/>
    </row>
    <row r="55" spans="5:7" ht="13">
      <c r="E55" s="30"/>
      <c r="F55" s="30"/>
      <c r="G55" s="30"/>
    </row>
    <row r="56" spans="5:7" ht="13">
      <c r="E56" s="30"/>
      <c r="F56" s="30"/>
      <c r="G56" s="30"/>
    </row>
    <row r="57" spans="5:7" ht="13">
      <c r="E57" s="30"/>
      <c r="F57" s="30"/>
      <c r="G57" s="30"/>
    </row>
    <row r="58" spans="5:7" ht="13">
      <c r="E58" s="30"/>
      <c r="F58" s="30"/>
      <c r="G58" s="30"/>
    </row>
    <row r="59" spans="5:7" ht="13">
      <c r="E59" s="30"/>
      <c r="F59" s="30"/>
      <c r="G59" s="30"/>
    </row>
    <row r="60" spans="5:7" ht="13">
      <c r="E60" s="30"/>
      <c r="F60" s="30"/>
      <c r="G60" s="30"/>
    </row>
    <row r="61" spans="5:7" ht="13">
      <c r="E61" s="30"/>
      <c r="F61" s="30"/>
      <c r="G61" s="30"/>
    </row>
    <row r="62" spans="5:7" ht="13">
      <c r="E62" s="30"/>
      <c r="F62" s="30"/>
      <c r="G62" s="30"/>
    </row>
    <row r="63" spans="5:7" ht="13">
      <c r="E63" s="30"/>
      <c r="F63" s="30"/>
      <c r="G63" s="30"/>
    </row>
    <row r="64" spans="5:7" ht="13">
      <c r="E64" s="30"/>
      <c r="F64" s="30"/>
      <c r="G64" s="30"/>
    </row>
    <row r="65" s="30" customFormat="1" ht="13"/>
    <row r="66" s="30" customFormat="1" ht="13"/>
    <row r="67" s="30" customFormat="1" ht="13"/>
    <row r="68" s="30" customFormat="1" ht="13"/>
    <row r="69" s="30" customFormat="1" ht="13"/>
    <row r="70" s="30" customFormat="1" ht="13"/>
    <row r="71" s="30" customFormat="1" ht="13"/>
    <row r="72" s="30" customFormat="1" ht="13"/>
    <row r="73" s="30" customFormat="1" ht="13"/>
    <row r="74" s="30" customFormat="1" ht="13"/>
    <row r="75" s="30" customFormat="1" ht="13"/>
    <row r="76" s="30" customFormat="1" ht="13"/>
    <row r="77" s="30" customFormat="1" ht="13"/>
    <row r="78" s="30" customFormat="1" ht="13"/>
    <row r="79" s="30" customFormat="1" ht="13"/>
    <row r="80" s="30" customFormat="1" ht="13"/>
    <row r="81" s="30" customFormat="1" ht="13"/>
    <row r="82" s="30" customFormat="1" ht="13"/>
    <row r="83" s="30" customFormat="1" ht="13"/>
    <row r="84" s="30" customFormat="1" ht="13"/>
    <row r="85" s="30" customFormat="1" ht="13"/>
    <row r="86" s="30" customFormat="1" ht="13"/>
    <row r="87" s="30" customFormat="1" ht="13"/>
    <row r="88" s="30" customFormat="1" ht="13"/>
    <row r="89" s="30" customFormat="1" ht="13"/>
    <row r="90" s="30" customFormat="1" ht="13"/>
    <row r="91" s="30" customFormat="1" ht="13"/>
    <row r="92" s="30" customFormat="1" ht="13"/>
    <row r="93" s="30" customFormat="1" ht="13"/>
    <row r="94" s="30" customFormat="1" ht="13"/>
    <row r="95" s="30" customFormat="1" ht="13"/>
    <row r="96" s="30" customFormat="1" ht="13"/>
    <row r="97" s="30" customFormat="1" ht="13"/>
    <row r="98" s="30" customFormat="1" ht="13"/>
    <row r="99" s="30" customFormat="1" ht="13"/>
    <row r="100" s="30" customFormat="1" ht="13"/>
    <row r="101" s="30" customFormat="1" ht="13"/>
    <row r="102" s="30" customFormat="1" ht="13"/>
  </sheetData>
  <sheetProtection formatCells="0"/>
  <mergeCells count="71">
    <mergeCell ref="G6:H6"/>
    <mergeCell ref="G7:H7"/>
    <mergeCell ref="G17:H17"/>
    <mergeCell ref="A22:B22"/>
    <mergeCell ref="E26:F26"/>
    <mergeCell ref="C22:D22"/>
    <mergeCell ref="E22:F22"/>
    <mergeCell ref="B18:D18"/>
    <mergeCell ref="G18:H18"/>
    <mergeCell ref="A19:D19"/>
    <mergeCell ref="G19:H19"/>
    <mergeCell ref="B12:D12"/>
    <mergeCell ref="B17:D17"/>
    <mergeCell ref="B6:D6"/>
    <mergeCell ref="B10:D10"/>
    <mergeCell ref="B9:D9"/>
    <mergeCell ref="B7:D7"/>
    <mergeCell ref="A6:A11"/>
    <mergeCell ref="B11:D11"/>
    <mergeCell ref="B14:D14"/>
    <mergeCell ref="B15:D15"/>
    <mergeCell ref="B16:D16"/>
    <mergeCell ref="G13:H13"/>
    <mergeCell ref="G8:H8"/>
    <mergeCell ref="G15:H15"/>
    <mergeCell ref="E35:H35"/>
    <mergeCell ref="A23:B23"/>
    <mergeCell ref="A24:B24"/>
    <mergeCell ref="A21:D21"/>
    <mergeCell ref="A25:B25"/>
    <mergeCell ref="A26:B26"/>
    <mergeCell ref="E36:H36"/>
    <mergeCell ref="E27:F27"/>
    <mergeCell ref="E29:F29"/>
    <mergeCell ref="E31:H31"/>
    <mergeCell ref="B38:C38"/>
    <mergeCell ref="B37:C37"/>
    <mergeCell ref="B31:C31"/>
    <mergeCell ref="A29:B29"/>
    <mergeCell ref="G1:H1"/>
    <mergeCell ref="B34:C34"/>
    <mergeCell ref="G5:H5"/>
    <mergeCell ref="B5:D5"/>
    <mergeCell ref="B8:D8"/>
    <mergeCell ref="E5:F5"/>
    <mergeCell ref="G11:H11"/>
    <mergeCell ref="G12:H12"/>
    <mergeCell ref="G9:H9"/>
    <mergeCell ref="G22:H22"/>
    <mergeCell ref="G10:H10"/>
    <mergeCell ref="G14:H14"/>
    <mergeCell ref="A28:B28"/>
    <mergeCell ref="G16:H16"/>
    <mergeCell ref="A3:H3"/>
    <mergeCell ref="B13:D13"/>
    <mergeCell ref="A40:D40"/>
    <mergeCell ref="E40:G40"/>
    <mergeCell ref="A33:D33"/>
    <mergeCell ref="E33:H33"/>
    <mergeCell ref="E23:F23"/>
    <mergeCell ref="E25:F25"/>
    <mergeCell ref="B36:C36"/>
    <mergeCell ref="E34:H34"/>
    <mergeCell ref="B35:C35"/>
    <mergeCell ref="A27:B27"/>
    <mergeCell ref="E38:H38"/>
    <mergeCell ref="E30:F30"/>
    <mergeCell ref="E28:F28"/>
    <mergeCell ref="A30:B30"/>
    <mergeCell ref="E24:F24"/>
    <mergeCell ref="E37:H37"/>
  </mergeCells>
  <phoneticPr fontId="3"/>
  <dataValidations count="1">
    <dataValidation imeMode="off" allowBlank="1" showInputMessage="1" showErrorMessage="1" sqref="E12:E18 B31:C31 E7:E10 B34:B37 C34:C36" xr:uid="{00000000-0002-0000-0400-000000000000}"/>
  </dataValidations>
  <pageMargins left="0.59055118110236227" right="0.39370078740157483" top="0.6692913385826772" bottom="0.55118110236220474" header="0.39370078740157483" footer="0.39370078740157483"/>
  <pageSetup paperSize="9" scale="9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G41"/>
  <sheetViews>
    <sheetView view="pageBreakPreview" zoomScale="96" zoomScaleNormal="100" zoomScaleSheetLayoutView="96" workbookViewId="0">
      <selection activeCell="F2" sqref="F2"/>
    </sheetView>
  </sheetViews>
  <sheetFormatPr defaultColWidth="9" defaultRowHeight="16" customHeight="1"/>
  <cols>
    <col min="1" max="1" width="4.08984375" style="31" customWidth="1"/>
    <col min="2" max="2" width="9.36328125" style="31" customWidth="1"/>
    <col min="3" max="3" width="14.08984375" style="31" customWidth="1"/>
    <col min="4" max="4" width="30.08984375" style="31" customWidth="1"/>
    <col min="5" max="5" width="12.6328125" style="31" customWidth="1"/>
    <col min="6" max="6" width="19.36328125" style="31" customWidth="1"/>
    <col min="7" max="16384" width="9" style="30"/>
  </cols>
  <sheetData>
    <row r="1" spans="1:6" ht="24.75" customHeight="1" thickBot="1">
      <c r="A1" s="30" t="s">
        <v>146</v>
      </c>
      <c r="B1" s="30"/>
      <c r="C1" s="30"/>
      <c r="D1" s="30"/>
      <c r="F1" s="174" t="s">
        <v>184</v>
      </c>
    </row>
    <row r="2" spans="1:6" s="17" customFormat="1" ht="18.75" customHeight="1">
      <c r="A2" s="448" t="str">
        <f>IF(様式第7号!J6=0,"",様式第7号!J6)</f>
        <v/>
      </c>
      <c r="B2" s="448"/>
      <c r="C2" s="15" t="s">
        <v>58</v>
      </c>
      <c r="D2" s="16"/>
    </row>
    <row r="3" spans="1:6" ht="26.25" customHeight="1">
      <c r="A3" s="31" t="s">
        <v>59</v>
      </c>
      <c r="C3" s="450" t="s">
        <v>77</v>
      </c>
      <c r="D3" s="450"/>
      <c r="E3" s="450"/>
    </row>
    <row r="4" spans="1:6" ht="20.25" customHeight="1">
      <c r="A4" s="18" t="s">
        <v>60</v>
      </c>
      <c r="B4" s="19" t="s">
        <v>61</v>
      </c>
      <c r="C4" s="19" t="s">
        <v>62</v>
      </c>
      <c r="D4" s="19" t="s">
        <v>63</v>
      </c>
      <c r="E4" s="19" t="s">
        <v>64</v>
      </c>
      <c r="F4" s="20" t="s">
        <v>65</v>
      </c>
    </row>
    <row r="5" spans="1:6" ht="19.5" customHeight="1">
      <c r="A5" s="126">
        <v>1</v>
      </c>
      <c r="B5" s="21"/>
      <c r="C5" s="21"/>
      <c r="D5" s="22"/>
      <c r="E5" s="23" t="s">
        <v>175</v>
      </c>
      <c r="F5" s="24"/>
    </row>
    <row r="6" spans="1:6" ht="19.5" customHeight="1">
      <c r="A6" s="126">
        <v>2</v>
      </c>
      <c r="B6" s="21"/>
      <c r="C6" s="21"/>
      <c r="D6" s="23"/>
      <c r="E6" s="23" t="s">
        <v>172</v>
      </c>
      <c r="F6" s="24"/>
    </row>
    <row r="7" spans="1:6" ht="19.5" customHeight="1">
      <c r="A7" s="126">
        <v>3</v>
      </c>
      <c r="B7" s="21"/>
      <c r="C7" s="21"/>
      <c r="D7" s="23"/>
      <c r="E7" s="23" t="s">
        <v>172</v>
      </c>
      <c r="F7" s="24"/>
    </row>
    <row r="8" spans="1:6" ht="19.5" customHeight="1">
      <c r="A8" s="126">
        <v>4</v>
      </c>
      <c r="B8" s="21"/>
      <c r="C8" s="21"/>
      <c r="D8" s="23"/>
      <c r="E8" s="23" t="s">
        <v>172</v>
      </c>
      <c r="F8" s="24"/>
    </row>
    <row r="9" spans="1:6" ht="19.5" customHeight="1">
      <c r="A9" s="126">
        <v>5</v>
      </c>
      <c r="B9" s="21"/>
      <c r="C9" s="21"/>
      <c r="D9" s="23"/>
      <c r="E9" s="23" t="s">
        <v>172</v>
      </c>
      <c r="F9" s="24"/>
    </row>
    <row r="10" spans="1:6" ht="19.5" customHeight="1">
      <c r="A10" s="126">
        <v>6</v>
      </c>
      <c r="B10" s="21"/>
      <c r="C10" s="21"/>
      <c r="D10" s="23"/>
      <c r="E10" s="23" t="s">
        <v>172</v>
      </c>
      <c r="F10" s="24"/>
    </row>
    <row r="11" spans="1:6" ht="19.5" customHeight="1">
      <c r="A11" s="126">
        <v>7</v>
      </c>
      <c r="B11" s="21"/>
      <c r="C11" s="21"/>
      <c r="D11" s="23"/>
      <c r="E11" s="23" t="s">
        <v>172</v>
      </c>
      <c r="F11" s="24"/>
    </row>
    <row r="12" spans="1:6" ht="19.5" customHeight="1">
      <c r="A12" s="126">
        <v>8</v>
      </c>
      <c r="B12" s="21"/>
      <c r="C12" s="21"/>
      <c r="D12" s="23"/>
      <c r="E12" s="23" t="s">
        <v>172</v>
      </c>
      <c r="F12" s="24"/>
    </row>
    <row r="13" spans="1:6" ht="19.5" customHeight="1">
      <c r="A13" s="126">
        <v>9</v>
      </c>
      <c r="B13" s="21"/>
      <c r="C13" s="21"/>
      <c r="D13" s="23"/>
      <c r="E13" s="23" t="s">
        <v>172</v>
      </c>
      <c r="F13" s="24"/>
    </row>
    <row r="14" spans="1:6" ht="19.5" customHeight="1">
      <c r="A14" s="126">
        <v>10</v>
      </c>
      <c r="B14" s="21"/>
      <c r="C14" s="21"/>
      <c r="D14" s="23"/>
      <c r="E14" s="23" t="s">
        <v>172</v>
      </c>
      <c r="F14" s="24"/>
    </row>
    <row r="15" spans="1:6" ht="19.5" customHeight="1">
      <c r="A15" s="126">
        <v>11</v>
      </c>
      <c r="B15" s="21"/>
      <c r="C15" s="21"/>
      <c r="D15" s="23"/>
      <c r="E15" s="23" t="s">
        <v>172</v>
      </c>
      <c r="F15" s="24"/>
    </row>
    <row r="16" spans="1:6" ht="19.5" customHeight="1">
      <c r="A16" s="126">
        <v>12</v>
      </c>
      <c r="B16" s="21"/>
      <c r="C16" s="21"/>
      <c r="D16" s="23"/>
      <c r="E16" s="23" t="s">
        <v>172</v>
      </c>
      <c r="F16" s="24"/>
    </row>
    <row r="17" spans="1:6" ht="19.5" customHeight="1">
      <c r="A17" s="126">
        <v>13</v>
      </c>
      <c r="B17" s="21"/>
      <c r="C17" s="21"/>
      <c r="D17" s="23"/>
      <c r="E17" s="23" t="s">
        <v>172</v>
      </c>
      <c r="F17" s="24"/>
    </row>
    <row r="18" spans="1:6" ht="19.5" customHeight="1">
      <c r="A18" s="126">
        <v>14</v>
      </c>
      <c r="B18" s="21"/>
      <c r="C18" s="21"/>
      <c r="D18" s="23"/>
      <c r="E18" s="23" t="s">
        <v>172</v>
      </c>
      <c r="F18" s="24"/>
    </row>
    <row r="19" spans="1:6" ht="19.5" customHeight="1">
      <c r="A19" s="126">
        <v>15</v>
      </c>
      <c r="B19" s="21"/>
      <c r="C19" s="21"/>
      <c r="D19" s="23"/>
      <c r="E19" s="23" t="s">
        <v>172</v>
      </c>
      <c r="F19" s="24"/>
    </row>
    <row r="20" spans="1:6" ht="19.5" customHeight="1">
      <c r="A20" s="126">
        <v>16</v>
      </c>
      <c r="B20" s="21"/>
      <c r="C20" s="21"/>
      <c r="D20" s="23"/>
      <c r="E20" s="23" t="s">
        <v>172</v>
      </c>
      <c r="F20" s="24"/>
    </row>
    <row r="21" spans="1:6" ht="19.5" customHeight="1">
      <c r="A21" s="126">
        <v>17</v>
      </c>
      <c r="B21" s="21"/>
      <c r="C21" s="21"/>
      <c r="D21" s="23"/>
      <c r="E21" s="23" t="s">
        <v>172</v>
      </c>
      <c r="F21" s="24"/>
    </row>
    <row r="22" spans="1:6" ht="19.5" customHeight="1">
      <c r="A22" s="126">
        <v>18</v>
      </c>
      <c r="B22" s="21"/>
      <c r="C22" s="21"/>
      <c r="D22" s="23"/>
      <c r="E22" s="23" t="s">
        <v>172</v>
      </c>
      <c r="F22" s="24"/>
    </row>
    <row r="23" spans="1:6" ht="19.5" customHeight="1">
      <c r="A23" s="126">
        <v>19</v>
      </c>
      <c r="B23" s="21"/>
      <c r="C23" s="21"/>
      <c r="D23" s="23"/>
      <c r="E23" s="23" t="s">
        <v>172</v>
      </c>
      <c r="F23" s="24"/>
    </row>
    <row r="24" spans="1:6" ht="19.5" customHeight="1">
      <c r="A24" s="126">
        <v>20</v>
      </c>
      <c r="B24" s="21"/>
      <c r="C24" s="21"/>
      <c r="D24" s="23"/>
      <c r="E24" s="23" t="s">
        <v>172</v>
      </c>
      <c r="F24" s="24"/>
    </row>
    <row r="25" spans="1:6" ht="19.5" customHeight="1">
      <c r="A25" s="126">
        <v>21</v>
      </c>
      <c r="B25" s="21"/>
      <c r="C25" s="21"/>
      <c r="D25" s="23"/>
      <c r="E25" s="23" t="s">
        <v>172</v>
      </c>
      <c r="F25" s="24"/>
    </row>
    <row r="26" spans="1:6" ht="19.5" customHeight="1">
      <c r="A26" s="126">
        <v>22</v>
      </c>
      <c r="B26" s="21"/>
      <c r="C26" s="21"/>
      <c r="D26" s="23"/>
      <c r="E26" s="23" t="s">
        <v>172</v>
      </c>
      <c r="F26" s="24"/>
    </row>
    <row r="27" spans="1:6" ht="19.5" customHeight="1">
      <c r="A27" s="126">
        <v>23</v>
      </c>
      <c r="B27" s="21"/>
      <c r="C27" s="21"/>
      <c r="D27" s="23"/>
      <c r="E27" s="23" t="s">
        <v>172</v>
      </c>
      <c r="F27" s="24"/>
    </row>
    <row r="28" spans="1:6" ht="19.5" customHeight="1">
      <c r="A28" s="126">
        <v>24</v>
      </c>
      <c r="B28" s="21"/>
      <c r="C28" s="21"/>
      <c r="D28" s="23"/>
      <c r="E28" s="23" t="s">
        <v>172</v>
      </c>
      <c r="F28" s="24"/>
    </row>
    <row r="29" spans="1:6" ht="19.5" customHeight="1">
      <c r="A29" s="126">
        <v>25</v>
      </c>
      <c r="B29" s="21"/>
      <c r="C29" s="21"/>
      <c r="D29" s="23"/>
      <c r="E29" s="23" t="s">
        <v>172</v>
      </c>
      <c r="F29" s="24"/>
    </row>
    <row r="30" spans="1:6" ht="19.5" customHeight="1">
      <c r="A30" s="126">
        <v>26</v>
      </c>
      <c r="B30" s="21"/>
      <c r="C30" s="21"/>
      <c r="D30" s="23"/>
      <c r="E30" s="23" t="s">
        <v>173</v>
      </c>
      <c r="F30" s="24"/>
    </row>
    <row r="31" spans="1:6" ht="19.5" customHeight="1">
      <c r="A31" s="126">
        <v>27</v>
      </c>
      <c r="B31" s="21"/>
      <c r="C31" s="21"/>
      <c r="D31" s="23"/>
      <c r="E31" s="23" t="s">
        <v>172</v>
      </c>
      <c r="F31" s="24"/>
    </row>
    <row r="32" spans="1:6" ht="19.5" customHeight="1">
      <c r="A32" s="126">
        <v>28</v>
      </c>
      <c r="B32" s="21"/>
      <c r="C32" s="21"/>
      <c r="D32" s="23"/>
      <c r="E32" s="23" t="s">
        <v>172</v>
      </c>
      <c r="F32" s="24"/>
    </row>
    <row r="33" spans="1:7" ht="19.5" customHeight="1">
      <c r="A33" s="126">
        <v>29</v>
      </c>
      <c r="B33" s="21"/>
      <c r="C33" s="21"/>
      <c r="D33" s="23"/>
      <c r="E33" s="23" t="s">
        <v>172</v>
      </c>
      <c r="F33" s="24"/>
    </row>
    <row r="34" spans="1:7" ht="19.5" customHeight="1">
      <c r="A34" s="126">
        <v>30</v>
      </c>
      <c r="B34" s="21"/>
      <c r="C34" s="21"/>
      <c r="D34" s="23"/>
      <c r="E34" s="23" t="s">
        <v>172</v>
      </c>
      <c r="F34" s="24"/>
    </row>
    <row r="35" spans="1:7" ht="19.5" customHeight="1">
      <c r="A35" s="126">
        <v>31</v>
      </c>
      <c r="B35" s="21"/>
      <c r="C35" s="21"/>
      <c r="D35" s="23"/>
      <c r="E35" s="23" t="s">
        <v>172</v>
      </c>
      <c r="F35" s="24"/>
    </row>
    <row r="36" spans="1:7" ht="19.5" customHeight="1">
      <c r="A36" s="126">
        <v>32</v>
      </c>
      <c r="B36" s="21"/>
      <c r="C36" s="21"/>
      <c r="D36" s="23"/>
      <c r="E36" s="23" t="s">
        <v>172</v>
      </c>
      <c r="F36" s="24"/>
    </row>
    <row r="37" spans="1:7" ht="19.5" customHeight="1">
      <c r="A37" s="126">
        <v>33</v>
      </c>
      <c r="B37" s="21"/>
      <c r="C37" s="21"/>
      <c r="D37" s="23"/>
      <c r="E37" s="23" t="s">
        <v>172</v>
      </c>
      <c r="F37" s="24"/>
    </row>
    <row r="38" spans="1:7" ht="19.5" customHeight="1">
      <c r="A38" s="127">
        <v>34</v>
      </c>
      <c r="B38" s="25"/>
      <c r="C38" s="25"/>
      <c r="D38" s="26"/>
      <c r="E38" s="26" t="s">
        <v>172</v>
      </c>
      <c r="F38" s="27"/>
    </row>
    <row r="40" spans="1:7" ht="16" customHeight="1">
      <c r="A40" s="31" t="s">
        <v>66</v>
      </c>
      <c r="B40" s="449" t="s">
        <v>96</v>
      </c>
      <c r="C40" s="449"/>
      <c r="D40" s="449"/>
      <c r="E40" s="449"/>
      <c r="F40" s="449"/>
      <c r="G40" s="449"/>
    </row>
    <row r="41" spans="1:7" ht="16" customHeight="1">
      <c r="B41" s="449"/>
      <c r="C41" s="449"/>
      <c r="D41" s="449"/>
      <c r="E41" s="449"/>
      <c r="F41" s="449"/>
      <c r="G41" s="449"/>
    </row>
  </sheetData>
  <sheetProtection formatCells="0" insertColumns="0" insertRows="0" deleteColumns="0" deleteRows="0"/>
  <mergeCells count="3">
    <mergeCell ref="A2:B2"/>
    <mergeCell ref="B40:G41"/>
    <mergeCell ref="C3:E3"/>
  </mergeCells>
  <phoneticPr fontId="3"/>
  <pageMargins left="0.78740157480314965" right="0.31496062992125984" top="0.74803149606299213" bottom="0.47244094488188981" header="0.51181102362204722" footer="0.31496062992125984"/>
  <pageSetup paperSize="9" scale="88" orientation="portrait" horizontalDpi="400" verticalDpi="4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J35"/>
  <sheetViews>
    <sheetView view="pageBreakPreview" zoomScale="90" zoomScaleNormal="90" zoomScaleSheetLayoutView="90" workbookViewId="0">
      <selection activeCell="A3" sqref="A3:D3"/>
    </sheetView>
  </sheetViews>
  <sheetFormatPr defaultColWidth="9" defaultRowHeight="13"/>
  <cols>
    <col min="1" max="1" width="4.26953125" style="132" customWidth="1"/>
    <col min="2" max="2" width="3" style="132" bestFit="1" customWidth="1"/>
    <col min="3" max="3" width="4.6328125" style="132" customWidth="1"/>
    <col min="4" max="4" width="3" style="132" bestFit="1" customWidth="1"/>
    <col min="5" max="5" width="27.08984375" style="10" customWidth="1"/>
    <col min="6" max="6" width="12.26953125" style="10" customWidth="1"/>
    <col min="7" max="7" width="11.6328125" style="10" customWidth="1"/>
    <col min="8" max="8" width="9.26953125" style="10" customWidth="1"/>
    <col min="9" max="9" width="12.26953125" style="10" customWidth="1"/>
    <col min="10" max="10" width="7.90625" style="11" customWidth="1"/>
    <col min="11" max="16384" width="9" style="10"/>
  </cols>
  <sheetData>
    <row r="1" spans="1:10" ht="27.75" customHeight="1">
      <c r="A1" s="455" t="str">
        <f>IF(様式第7号!J6=0,"",様式第7号!J6)</f>
        <v/>
      </c>
      <c r="B1" s="455"/>
      <c r="C1" s="455"/>
      <c r="D1" s="455"/>
      <c r="E1" s="5" t="s">
        <v>124</v>
      </c>
    </row>
    <row r="2" spans="1:10" ht="24" customHeight="1">
      <c r="A2" s="451" t="s">
        <v>182</v>
      </c>
      <c r="B2" s="451"/>
      <c r="C2" s="451"/>
      <c r="D2" s="451"/>
      <c r="E2" s="451"/>
      <c r="F2" s="451"/>
      <c r="G2" s="451"/>
      <c r="H2" s="451"/>
      <c r="I2" s="451"/>
      <c r="J2" s="451"/>
    </row>
    <row r="3" spans="1:10">
      <c r="A3" s="452" t="s">
        <v>67</v>
      </c>
      <c r="B3" s="453"/>
      <c r="C3" s="453"/>
      <c r="D3" s="454"/>
      <c r="E3" s="6" t="s">
        <v>87</v>
      </c>
      <c r="F3" s="6" t="s">
        <v>68</v>
      </c>
      <c r="G3" s="7" t="s">
        <v>69</v>
      </c>
      <c r="H3" s="8" t="s">
        <v>70</v>
      </c>
      <c r="I3" s="6" t="s">
        <v>71</v>
      </c>
      <c r="J3" s="9" t="s">
        <v>72</v>
      </c>
    </row>
    <row r="4" spans="1:10" ht="23.25" customHeight="1">
      <c r="A4" s="152"/>
      <c r="B4" s="128" t="s">
        <v>106</v>
      </c>
      <c r="C4" s="153"/>
      <c r="D4" s="129" t="s">
        <v>102</v>
      </c>
      <c r="E4" s="155"/>
      <c r="F4" s="156"/>
      <c r="G4" s="157"/>
      <c r="H4" s="158" t="s">
        <v>131</v>
      </c>
      <c r="I4" s="159">
        <f>F4-G4</f>
        <v>0</v>
      </c>
      <c r="J4" s="155"/>
    </row>
    <row r="5" spans="1:10" ht="23.25" customHeight="1">
      <c r="A5" s="152"/>
      <c r="B5" s="129" t="s">
        <v>106</v>
      </c>
      <c r="C5" s="152"/>
      <c r="D5" s="129" t="s">
        <v>102</v>
      </c>
      <c r="E5" s="160"/>
      <c r="F5" s="161"/>
      <c r="G5" s="162"/>
      <c r="H5" s="158"/>
      <c r="I5" s="163">
        <f t="shared" ref="I5:I34" si="0">I4+F5-G5</f>
        <v>0</v>
      </c>
      <c r="J5" s="164"/>
    </row>
    <row r="6" spans="1:10" ht="23.25" customHeight="1">
      <c r="A6" s="152"/>
      <c r="B6" s="129" t="s">
        <v>106</v>
      </c>
      <c r="C6" s="152"/>
      <c r="D6" s="129" t="s">
        <v>102</v>
      </c>
      <c r="E6" s="160"/>
      <c r="F6" s="161"/>
      <c r="G6" s="162"/>
      <c r="H6" s="158" t="s">
        <v>131</v>
      </c>
      <c r="I6" s="163">
        <f t="shared" si="0"/>
        <v>0</v>
      </c>
      <c r="J6" s="160"/>
    </row>
    <row r="7" spans="1:10" ht="23.25" customHeight="1">
      <c r="A7" s="152"/>
      <c r="B7" s="129" t="s">
        <v>120</v>
      </c>
      <c r="C7" s="152"/>
      <c r="D7" s="129" t="s">
        <v>123</v>
      </c>
      <c r="E7" s="160"/>
      <c r="F7" s="161"/>
      <c r="G7" s="162"/>
      <c r="H7" s="158" t="s">
        <v>131</v>
      </c>
      <c r="I7" s="163">
        <f t="shared" si="0"/>
        <v>0</v>
      </c>
      <c r="J7" s="165"/>
    </row>
    <row r="8" spans="1:10" ht="23.25" customHeight="1">
      <c r="A8" s="152"/>
      <c r="B8" s="129" t="s">
        <v>120</v>
      </c>
      <c r="C8" s="152"/>
      <c r="D8" s="129" t="s">
        <v>123</v>
      </c>
      <c r="E8" s="160"/>
      <c r="F8" s="161"/>
      <c r="G8" s="162"/>
      <c r="H8" s="158" t="s">
        <v>131</v>
      </c>
      <c r="I8" s="163">
        <f t="shared" si="0"/>
        <v>0</v>
      </c>
      <c r="J8" s="165"/>
    </row>
    <row r="9" spans="1:10" ht="23.25" customHeight="1">
      <c r="A9" s="152"/>
      <c r="B9" s="129" t="s">
        <v>120</v>
      </c>
      <c r="C9" s="152"/>
      <c r="D9" s="129" t="s">
        <v>123</v>
      </c>
      <c r="E9" s="160"/>
      <c r="F9" s="161"/>
      <c r="G9" s="162"/>
      <c r="H9" s="158" t="s">
        <v>131</v>
      </c>
      <c r="I9" s="163">
        <f t="shared" si="0"/>
        <v>0</v>
      </c>
      <c r="J9" s="165"/>
    </row>
    <row r="10" spans="1:10" ht="23.25" customHeight="1">
      <c r="A10" s="152"/>
      <c r="B10" s="129" t="s">
        <v>120</v>
      </c>
      <c r="C10" s="152"/>
      <c r="D10" s="129" t="s">
        <v>123</v>
      </c>
      <c r="E10" s="160"/>
      <c r="F10" s="161"/>
      <c r="G10" s="162"/>
      <c r="H10" s="158" t="s">
        <v>131</v>
      </c>
      <c r="I10" s="163">
        <f t="shared" si="0"/>
        <v>0</v>
      </c>
      <c r="J10" s="160"/>
    </row>
    <row r="11" spans="1:10" ht="23.25" customHeight="1">
      <c r="A11" s="152"/>
      <c r="B11" s="129" t="s">
        <v>120</v>
      </c>
      <c r="C11" s="152"/>
      <c r="D11" s="129" t="s">
        <v>123</v>
      </c>
      <c r="E11" s="160"/>
      <c r="F11" s="161"/>
      <c r="G11" s="162"/>
      <c r="H11" s="158" t="s">
        <v>131</v>
      </c>
      <c r="I11" s="163">
        <f t="shared" si="0"/>
        <v>0</v>
      </c>
      <c r="J11" s="164"/>
    </row>
    <row r="12" spans="1:10" ht="23.25" customHeight="1">
      <c r="A12" s="152"/>
      <c r="B12" s="129" t="s">
        <v>120</v>
      </c>
      <c r="C12" s="152"/>
      <c r="D12" s="129" t="s">
        <v>123</v>
      </c>
      <c r="E12" s="160"/>
      <c r="F12" s="161"/>
      <c r="G12" s="162"/>
      <c r="H12" s="158" t="s">
        <v>131</v>
      </c>
      <c r="I12" s="163">
        <f t="shared" si="0"/>
        <v>0</v>
      </c>
      <c r="J12" s="164"/>
    </row>
    <row r="13" spans="1:10" ht="23.25" customHeight="1">
      <c r="A13" s="152"/>
      <c r="B13" s="129" t="s">
        <v>120</v>
      </c>
      <c r="C13" s="152"/>
      <c r="D13" s="129" t="s">
        <v>123</v>
      </c>
      <c r="E13" s="160"/>
      <c r="F13" s="161"/>
      <c r="G13" s="162"/>
      <c r="H13" s="158" t="s">
        <v>131</v>
      </c>
      <c r="I13" s="163">
        <f t="shared" si="0"/>
        <v>0</v>
      </c>
      <c r="J13" s="166"/>
    </row>
    <row r="14" spans="1:10" ht="23.25" customHeight="1">
      <c r="A14" s="152"/>
      <c r="B14" s="129" t="s">
        <v>120</v>
      </c>
      <c r="C14" s="152"/>
      <c r="D14" s="129" t="s">
        <v>123</v>
      </c>
      <c r="E14" s="160"/>
      <c r="F14" s="161"/>
      <c r="G14" s="162"/>
      <c r="H14" s="158" t="s">
        <v>131</v>
      </c>
      <c r="I14" s="163">
        <f t="shared" si="0"/>
        <v>0</v>
      </c>
      <c r="J14" s="167"/>
    </row>
    <row r="15" spans="1:10" ht="23.25" customHeight="1">
      <c r="A15" s="152"/>
      <c r="B15" s="129" t="s">
        <v>120</v>
      </c>
      <c r="C15" s="152"/>
      <c r="D15" s="129" t="s">
        <v>123</v>
      </c>
      <c r="E15" s="160"/>
      <c r="F15" s="161"/>
      <c r="G15" s="162"/>
      <c r="H15" s="158" t="s">
        <v>131</v>
      </c>
      <c r="I15" s="163">
        <f t="shared" si="0"/>
        <v>0</v>
      </c>
      <c r="J15" s="167"/>
    </row>
    <row r="16" spans="1:10" ht="23.25" customHeight="1">
      <c r="A16" s="152"/>
      <c r="B16" s="129" t="s">
        <v>120</v>
      </c>
      <c r="C16" s="152"/>
      <c r="D16" s="129" t="s">
        <v>123</v>
      </c>
      <c r="E16" s="160"/>
      <c r="F16" s="161"/>
      <c r="G16" s="162"/>
      <c r="H16" s="158" t="s">
        <v>131</v>
      </c>
      <c r="I16" s="163">
        <f t="shared" si="0"/>
        <v>0</v>
      </c>
      <c r="J16" s="167"/>
    </row>
    <row r="17" spans="1:10" ht="23.25" customHeight="1">
      <c r="A17" s="152"/>
      <c r="B17" s="129" t="s">
        <v>120</v>
      </c>
      <c r="C17" s="152"/>
      <c r="D17" s="129" t="s">
        <v>123</v>
      </c>
      <c r="E17" s="160"/>
      <c r="F17" s="161"/>
      <c r="G17" s="162"/>
      <c r="H17" s="158" t="s">
        <v>131</v>
      </c>
      <c r="I17" s="163">
        <f t="shared" si="0"/>
        <v>0</v>
      </c>
      <c r="J17" s="167"/>
    </row>
    <row r="18" spans="1:10" ht="23.25" customHeight="1">
      <c r="A18" s="152"/>
      <c r="B18" s="129" t="s">
        <v>120</v>
      </c>
      <c r="C18" s="152"/>
      <c r="D18" s="129" t="s">
        <v>123</v>
      </c>
      <c r="E18" s="160"/>
      <c r="F18" s="161"/>
      <c r="G18" s="162"/>
      <c r="H18" s="158" t="s">
        <v>131</v>
      </c>
      <c r="I18" s="163">
        <f t="shared" si="0"/>
        <v>0</v>
      </c>
      <c r="J18" s="167"/>
    </row>
    <row r="19" spans="1:10" ht="23.25" customHeight="1">
      <c r="A19" s="152"/>
      <c r="B19" s="129" t="s">
        <v>120</v>
      </c>
      <c r="C19" s="152"/>
      <c r="D19" s="129" t="s">
        <v>123</v>
      </c>
      <c r="E19" s="160"/>
      <c r="F19" s="161"/>
      <c r="G19" s="162"/>
      <c r="H19" s="158" t="s">
        <v>131</v>
      </c>
      <c r="I19" s="163">
        <f t="shared" si="0"/>
        <v>0</v>
      </c>
      <c r="J19" s="167"/>
    </row>
    <row r="20" spans="1:10" ht="23.25" customHeight="1">
      <c r="A20" s="152"/>
      <c r="B20" s="129" t="s">
        <v>120</v>
      </c>
      <c r="C20" s="152"/>
      <c r="D20" s="129" t="s">
        <v>123</v>
      </c>
      <c r="E20" s="160"/>
      <c r="F20" s="161"/>
      <c r="G20" s="162"/>
      <c r="H20" s="158" t="s">
        <v>131</v>
      </c>
      <c r="I20" s="163">
        <f t="shared" si="0"/>
        <v>0</v>
      </c>
      <c r="J20" s="167"/>
    </row>
    <row r="21" spans="1:10" ht="23.25" customHeight="1">
      <c r="A21" s="152"/>
      <c r="B21" s="129" t="s">
        <v>120</v>
      </c>
      <c r="C21" s="152"/>
      <c r="D21" s="129" t="s">
        <v>123</v>
      </c>
      <c r="E21" s="160"/>
      <c r="F21" s="161"/>
      <c r="G21" s="162"/>
      <c r="H21" s="158" t="s">
        <v>131</v>
      </c>
      <c r="I21" s="163">
        <f t="shared" si="0"/>
        <v>0</v>
      </c>
      <c r="J21" s="167"/>
    </row>
    <row r="22" spans="1:10" ht="23.25" customHeight="1">
      <c r="A22" s="152"/>
      <c r="B22" s="129" t="s">
        <v>120</v>
      </c>
      <c r="C22" s="152"/>
      <c r="D22" s="129" t="s">
        <v>123</v>
      </c>
      <c r="E22" s="160"/>
      <c r="F22" s="161"/>
      <c r="G22" s="162"/>
      <c r="H22" s="158" t="s">
        <v>131</v>
      </c>
      <c r="I22" s="163">
        <f t="shared" si="0"/>
        <v>0</v>
      </c>
      <c r="J22" s="167"/>
    </row>
    <row r="23" spans="1:10" ht="23.25" customHeight="1">
      <c r="A23" s="152"/>
      <c r="B23" s="129" t="s">
        <v>120</v>
      </c>
      <c r="C23" s="152"/>
      <c r="D23" s="129" t="s">
        <v>123</v>
      </c>
      <c r="E23" s="160"/>
      <c r="F23" s="161"/>
      <c r="G23" s="162"/>
      <c r="H23" s="158" t="s">
        <v>131</v>
      </c>
      <c r="I23" s="163">
        <f t="shared" si="0"/>
        <v>0</v>
      </c>
      <c r="J23" s="167"/>
    </row>
    <row r="24" spans="1:10" ht="23.25" customHeight="1">
      <c r="A24" s="152"/>
      <c r="B24" s="129" t="s">
        <v>120</v>
      </c>
      <c r="C24" s="152"/>
      <c r="D24" s="129" t="s">
        <v>123</v>
      </c>
      <c r="E24" s="160"/>
      <c r="F24" s="161"/>
      <c r="G24" s="162"/>
      <c r="H24" s="158" t="s">
        <v>131</v>
      </c>
      <c r="I24" s="163">
        <f t="shared" si="0"/>
        <v>0</v>
      </c>
      <c r="J24" s="167"/>
    </row>
    <row r="25" spans="1:10" ht="23.25" customHeight="1">
      <c r="A25" s="152"/>
      <c r="B25" s="129" t="s">
        <v>120</v>
      </c>
      <c r="C25" s="152"/>
      <c r="D25" s="129" t="s">
        <v>123</v>
      </c>
      <c r="E25" s="160"/>
      <c r="F25" s="161"/>
      <c r="G25" s="162"/>
      <c r="H25" s="158" t="s">
        <v>131</v>
      </c>
      <c r="I25" s="163">
        <f t="shared" si="0"/>
        <v>0</v>
      </c>
      <c r="J25" s="167"/>
    </row>
    <row r="26" spans="1:10" ht="23.25" customHeight="1">
      <c r="A26" s="152"/>
      <c r="B26" s="129" t="s">
        <v>120</v>
      </c>
      <c r="C26" s="152"/>
      <c r="D26" s="129" t="s">
        <v>123</v>
      </c>
      <c r="E26" s="160"/>
      <c r="F26" s="161"/>
      <c r="G26" s="162"/>
      <c r="H26" s="158" t="s">
        <v>131</v>
      </c>
      <c r="I26" s="163">
        <f t="shared" si="0"/>
        <v>0</v>
      </c>
      <c r="J26" s="167"/>
    </row>
    <row r="27" spans="1:10" ht="23.25" customHeight="1">
      <c r="A27" s="152"/>
      <c r="B27" s="129" t="s">
        <v>120</v>
      </c>
      <c r="C27" s="152"/>
      <c r="D27" s="129" t="s">
        <v>123</v>
      </c>
      <c r="E27" s="160"/>
      <c r="F27" s="161"/>
      <c r="G27" s="162"/>
      <c r="H27" s="158" t="s">
        <v>131</v>
      </c>
      <c r="I27" s="163">
        <f t="shared" si="0"/>
        <v>0</v>
      </c>
      <c r="J27" s="167"/>
    </row>
    <row r="28" spans="1:10" ht="23.25" customHeight="1">
      <c r="A28" s="152"/>
      <c r="B28" s="129" t="s">
        <v>120</v>
      </c>
      <c r="C28" s="152"/>
      <c r="D28" s="129" t="s">
        <v>123</v>
      </c>
      <c r="E28" s="160"/>
      <c r="F28" s="161"/>
      <c r="G28" s="162"/>
      <c r="H28" s="158" t="s">
        <v>131</v>
      </c>
      <c r="I28" s="163">
        <f t="shared" si="0"/>
        <v>0</v>
      </c>
      <c r="J28" s="167"/>
    </row>
    <row r="29" spans="1:10" ht="23.25" customHeight="1">
      <c r="A29" s="152"/>
      <c r="B29" s="129" t="s">
        <v>120</v>
      </c>
      <c r="C29" s="152"/>
      <c r="D29" s="129" t="s">
        <v>123</v>
      </c>
      <c r="E29" s="160"/>
      <c r="F29" s="161"/>
      <c r="G29" s="162"/>
      <c r="H29" s="158" t="s">
        <v>131</v>
      </c>
      <c r="I29" s="163">
        <f t="shared" si="0"/>
        <v>0</v>
      </c>
      <c r="J29" s="167"/>
    </row>
    <row r="30" spans="1:10" ht="23.25" customHeight="1">
      <c r="A30" s="152"/>
      <c r="B30" s="129" t="s">
        <v>120</v>
      </c>
      <c r="C30" s="152"/>
      <c r="D30" s="129" t="s">
        <v>123</v>
      </c>
      <c r="E30" s="160"/>
      <c r="F30" s="161"/>
      <c r="G30" s="162"/>
      <c r="H30" s="158" t="s">
        <v>131</v>
      </c>
      <c r="I30" s="163">
        <f t="shared" si="0"/>
        <v>0</v>
      </c>
      <c r="J30" s="167"/>
    </row>
    <row r="31" spans="1:10" ht="23.25" customHeight="1">
      <c r="A31" s="152"/>
      <c r="B31" s="129" t="s">
        <v>120</v>
      </c>
      <c r="C31" s="152"/>
      <c r="D31" s="129" t="s">
        <v>123</v>
      </c>
      <c r="E31" s="160"/>
      <c r="F31" s="161"/>
      <c r="G31" s="162"/>
      <c r="H31" s="158" t="s">
        <v>131</v>
      </c>
      <c r="I31" s="163">
        <f t="shared" si="0"/>
        <v>0</v>
      </c>
      <c r="J31" s="167"/>
    </row>
    <row r="32" spans="1:10" ht="23.25" customHeight="1">
      <c r="A32" s="152"/>
      <c r="B32" s="129" t="s">
        <v>120</v>
      </c>
      <c r="C32" s="152"/>
      <c r="D32" s="129" t="s">
        <v>123</v>
      </c>
      <c r="E32" s="160"/>
      <c r="F32" s="161"/>
      <c r="G32" s="162"/>
      <c r="H32" s="158" t="s">
        <v>131</v>
      </c>
      <c r="I32" s="163">
        <f t="shared" si="0"/>
        <v>0</v>
      </c>
      <c r="J32" s="167"/>
    </row>
    <row r="33" spans="1:10" ht="23.25" customHeight="1">
      <c r="A33" s="152"/>
      <c r="B33" s="129" t="s">
        <v>120</v>
      </c>
      <c r="C33" s="152"/>
      <c r="D33" s="129" t="s">
        <v>123</v>
      </c>
      <c r="E33" s="160"/>
      <c r="F33" s="161"/>
      <c r="G33" s="162"/>
      <c r="H33" s="158" t="s">
        <v>131</v>
      </c>
      <c r="I33" s="163">
        <f t="shared" si="0"/>
        <v>0</v>
      </c>
      <c r="J33" s="167"/>
    </row>
    <row r="34" spans="1:10" ht="23.25" customHeight="1" thickBot="1">
      <c r="A34" s="152"/>
      <c r="B34" s="129" t="s">
        <v>120</v>
      </c>
      <c r="C34" s="154"/>
      <c r="D34" s="129" t="s">
        <v>123</v>
      </c>
      <c r="E34" s="160"/>
      <c r="F34" s="161"/>
      <c r="G34" s="162"/>
      <c r="H34" s="158"/>
      <c r="I34" s="163">
        <f t="shared" si="0"/>
        <v>0</v>
      </c>
      <c r="J34" s="167"/>
    </row>
    <row r="35" spans="1:10" ht="36.75" customHeight="1" thickTop="1">
      <c r="A35" s="130"/>
      <c r="B35" s="131"/>
      <c r="C35" s="130"/>
      <c r="D35" s="131"/>
      <c r="E35" s="168"/>
      <c r="F35" s="169">
        <f>SUM(F4:F34)</f>
        <v>0</v>
      </c>
      <c r="G35" s="170">
        <f>SUM(G4:G34)</f>
        <v>0</v>
      </c>
      <c r="H35" s="171"/>
      <c r="I35" s="172">
        <f>F35-G35</f>
        <v>0</v>
      </c>
      <c r="J35" s="168"/>
    </row>
  </sheetData>
  <sheetProtection formatCells="0" formatColumns="0" formatRows="0" insertColumns="0" insertRows="0" deleteColumns="0" deleteRows="0"/>
  <mergeCells count="3">
    <mergeCell ref="A2:J2"/>
    <mergeCell ref="A3:D3"/>
    <mergeCell ref="A1:D1"/>
  </mergeCells>
  <phoneticPr fontId="3"/>
  <conditionalFormatting sqref="E35:J35">
    <cfRule type="cellIs" dxfId="166" priority="1" stopIfTrue="1" operator="between">
      <formula>0</formula>
      <formula>0</formula>
    </cfRule>
  </conditionalFormatting>
  <conditionalFormatting sqref="I4">
    <cfRule type="cellIs" dxfId="165" priority="2" stopIfTrue="1" operator="equal">
      <formula>0</formula>
    </cfRule>
  </conditionalFormatting>
  <conditionalFormatting sqref="I5:I34">
    <cfRule type="cellIs" dxfId="164" priority="3" stopIfTrue="1" operator="equal">
      <formula>I4</formula>
    </cfRule>
  </conditionalFormatting>
  <conditionalFormatting sqref="I35">
    <cfRule type="cellIs" dxfId="163" priority="4" stopIfTrue="1" operator="equal">
      <formula>#REF!</formula>
    </cfRule>
  </conditionalFormatting>
  <dataValidations count="1">
    <dataValidation type="list" allowBlank="1" showInputMessage="1" showErrorMessage="1" sqref="H4:H34" xr:uid="{00000000-0002-0000-0600-000000000000}">
      <formula1>"個別援助,グループ援助,校区ビューロー,お元気ですか,備品整備,共通,校区福祉委員会,その他"</formula1>
    </dataValidation>
  </dataValidations>
  <pageMargins left="0.59055118110236227" right="0.59055118110236227" top="0.78740157480314965" bottom="0.78740157480314965" header="0.23622047244094491" footer="0.51181102362204722"/>
  <pageSetup paperSize="9" scale="8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FF1BE-BF0D-4789-A8F2-E04C70AC517E}">
  <sheetPr>
    <tabColor rgb="FFFF0000"/>
  </sheetPr>
  <dimension ref="A1:AV31"/>
  <sheetViews>
    <sheetView showGridLines="0" view="pageBreakPreview" topLeftCell="A3" zoomScaleNormal="100" zoomScaleSheetLayoutView="100" workbookViewId="0">
      <selection activeCell="AF10" sqref="AF10"/>
    </sheetView>
  </sheetViews>
  <sheetFormatPr defaultColWidth="9" defaultRowHeight="13"/>
  <cols>
    <col min="1" max="3" width="2.7265625" customWidth="1"/>
    <col min="4" max="4" width="2.453125" customWidth="1"/>
    <col min="5" max="5" width="2.7265625" customWidth="1"/>
    <col min="6" max="6" width="9" bestFit="1" customWidth="1"/>
    <col min="7" max="7" width="9.26953125" customWidth="1"/>
    <col min="8" max="8" width="17" customWidth="1"/>
    <col min="9" max="9" width="2.7265625" style="457" customWidth="1"/>
    <col min="10" max="11" width="2.7265625" customWidth="1"/>
    <col min="12" max="12" width="2.453125" customWidth="1"/>
    <col min="13" max="13" width="2.7265625" customWidth="1"/>
    <col min="14" max="14" width="9" bestFit="1" customWidth="1"/>
    <col min="15" max="15" width="9.26953125" customWidth="1"/>
    <col min="16" max="16" width="17" customWidth="1"/>
    <col min="17" max="19" width="2.7265625" customWidth="1"/>
    <col min="20" max="20" width="2.453125" customWidth="1"/>
    <col min="21" max="21" width="2.7265625" customWidth="1"/>
    <col min="22" max="22" width="9" bestFit="1" customWidth="1"/>
    <col min="23" max="23" width="9.26953125" customWidth="1"/>
    <col min="24" max="24" width="17" customWidth="1"/>
    <col min="25" max="25" width="3.81640625" style="457" customWidth="1"/>
    <col min="26" max="27" width="2.7265625" customWidth="1"/>
    <col min="28" max="28" width="2.453125" customWidth="1"/>
    <col min="29" max="29" width="2.7265625" customWidth="1"/>
    <col min="30" max="30" width="9" bestFit="1" customWidth="1"/>
    <col min="31" max="31" width="9.26953125" customWidth="1"/>
    <col min="32" max="32" width="17" customWidth="1"/>
    <col min="33" max="35" width="2.7265625" customWidth="1"/>
    <col min="36" max="36" width="2.453125" customWidth="1"/>
    <col min="37" max="37" width="2.7265625" customWidth="1"/>
    <col min="38" max="38" width="9" bestFit="1" customWidth="1"/>
    <col min="39" max="39" width="9.26953125" customWidth="1"/>
    <col min="40" max="40" width="17" customWidth="1"/>
    <col min="41" max="41" width="3.36328125" style="457" customWidth="1"/>
    <col min="42" max="43" width="2.7265625" customWidth="1"/>
    <col min="44" max="44" width="2.453125" customWidth="1"/>
    <col min="45" max="45" width="2.7265625" customWidth="1"/>
    <col min="46" max="46" width="9" bestFit="1" customWidth="1"/>
    <col min="47" max="47" width="9.26953125" customWidth="1"/>
    <col min="48" max="48" width="17" customWidth="1"/>
  </cols>
  <sheetData>
    <row r="1" spans="1:48" ht="10.5" customHeight="1">
      <c r="A1" s="456"/>
      <c r="B1" s="456"/>
      <c r="C1" s="456"/>
      <c r="D1" s="456"/>
      <c r="J1" s="456"/>
      <c r="K1" s="456"/>
      <c r="L1" s="456"/>
      <c r="Q1" s="456"/>
      <c r="R1" s="456"/>
      <c r="S1" s="456"/>
      <c r="T1" s="456"/>
      <c r="Z1" s="456"/>
      <c r="AA1" s="456"/>
      <c r="AB1" s="456"/>
      <c r="AG1" s="456"/>
      <c r="AH1" s="456"/>
      <c r="AI1" s="456"/>
      <c r="AJ1" s="456"/>
      <c r="AP1" s="456"/>
      <c r="AQ1" s="456"/>
      <c r="AR1" s="456"/>
    </row>
    <row r="2" spans="1:48" s="456" customFormat="1" ht="75" customHeight="1">
      <c r="E2" s="458"/>
      <c r="F2" s="458"/>
      <c r="G2" s="459"/>
      <c r="I2" s="460"/>
      <c r="M2" s="458"/>
      <c r="N2" s="458"/>
      <c r="O2" s="458"/>
      <c r="P2" s="458"/>
      <c r="U2" s="458"/>
      <c r="V2" s="458"/>
      <c r="W2" s="459"/>
      <c r="Y2" s="460"/>
      <c r="AC2" s="458"/>
      <c r="AD2" s="458"/>
      <c r="AE2" s="458"/>
      <c r="AF2" s="458"/>
      <c r="AK2" s="458"/>
      <c r="AL2" s="458"/>
      <c r="AM2" s="459"/>
      <c r="AO2" s="460"/>
      <c r="AS2" s="458"/>
      <c r="AT2" s="458"/>
      <c r="AU2" s="458"/>
      <c r="AV2" s="458"/>
    </row>
    <row r="3" spans="1:48" s="461" customFormat="1" ht="37.5" customHeight="1">
      <c r="C3" s="462" t="s">
        <v>186</v>
      </c>
      <c r="D3" s="462"/>
      <c r="E3" s="462"/>
      <c r="F3" s="463" t="s">
        <v>187</v>
      </c>
      <c r="G3" s="463"/>
      <c r="H3" s="463"/>
      <c r="I3" s="463"/>
      <c r="N3" s="464" t="s">
        <v>187</v>
      </c>
      <c r="O3" s="464"/>
      <c r="P3" s="464"/>
      <c r="S3" s="462" t="s">
        <v>186</v>
      </c>
      <c r="T3" s="462"/>
      <c r="U3" s="462"/>
      <c r="V3" s="465" t="s">
        <v>187</v>
      </c>
      <c r="W3" s="465"/>
      <c r="X3" s="465"/>
      <c r="Y3" s="465"/>
      <c r="AD3" s="464" t="s">
        <v>187</v>
      </c>
      <c r="AE3" s="464"/>
      <c r="AF3" s="464"/>
      <c r="AI3" s="462" t="s">
        <v>186</v>
      </c>
      <c r="AJ3" s="462"/>
      <c r="AK3" s="462"/>
      <c r="AL3" s="463" t="s">
        <v>187</v>
      </c>
      <c r="AM3" s="463"/>
      <c r="AN3" s="463"/>
      <c r="AO3" s="463"/>
      <c r="AT3" s="464" t="s">
        <v>187</v>
      </c>
      <c r="AU3" s="464"/>
      <c r="AV3" s="464"/>
    </row>
    <row r="4" spans="1:48" s="461" customFormat="1" ht="6" customHeight="1">
      <c r="I4" s="457"/>
      <c r="Y4" s="457"/>
      <c r="AO4" s="457"/>
    </row>
    <row r="5" spans="1:48" s="461" customFormat="1" ht="18" customHeight="1">
      <c r="A5" s="466" t="s">
        <v>188</v>
      </c>
      <c r="B5" s="467" t="s">
        <v>189</v>
      </c>
      <c r="C5" s="468"/>
      <c r="D5" s="468"/>
      <c r="E5" s="469"/>
      <c r="F5" s="470" t="s">
        <v>190</v>
      </c>
      <c r="G5" s="470" t="s">
        <v>191</v>
      </c>
      <c r="H5" s="471" t="s">
        <v>192</v>
      </c>
      <c r="I5" s="466" t="s">
        <v>188</v>
      </c>
      <c r="J5" s="467" t="s">
        <v>189</v>
      </c>
      <c r="K5" s="468"/>
      <c r="L5" s="468"/>
      <c r="M5" s="469"/>
      <c r="N5" s="470" t="s">
        <v>190</v>
      </c>
      <c r="O5" s="470" t="s">
        <v>191</v>
      </c>
      <c r="P5" s="471" t="s">
        <v>192</v>
      </c>
      <c r="Q5" s="466" t="s">
        <v>188</v>
      </c>
      <c r="R5" s="467" t="s">
        <v>189</v>
      </c>
      <c r="S5" s="468"/>
      <c r="T5" s="468"/>
      <c r="U5" s="469"/>
      <c r="V5" s="470" t="s">
        <v>190</v>
      </c>
      <c r="W5" s="470" t="s">
        <v>191</v>
      </c>
      <c r="X5" s="471" t="s">
        <v>192</v>
      </c>
      <c r="Y5" s="466" t="s">
        <v>188</v>
      </c>
      <c r="Z5" s="467" t="s">
        <v>189</v>
      </c>
      <c r="AA5" s="468"/>
      <c r="AB5" s="468"/>
      <c r="AC5" s="469"/>
      <c r="AD5" s="470" t="s">
        <v>190</v>
      </c>
      <c r="AE5" s="470" t="s">
        <v>191</v>
      </c>
      <c r="AF5" s="471" t="s">
        <v>192</v>
      </c>
      <c r="AG5" s="466" t="s">
        <v>188</v>
      </c>
      <c r="AH5" s="467" t="s">
        <v>189</v>
      </c>
      <c r="AI5" s="468"/>
      <c r="AJ5" s="468"/>
      <c r="AK5" s="469"/>
      <c r="AL5" s="470" t="s">
        <v>190</v>
      </c>
      <c r="AM5" s="470" t="s">
        <v>191</v>
      </c>
      <c r="AN5" s="471" t="s">
        <v>192</v>
      </c>
      <c r="AO5" s="466" t="s">
        <v>188</v>
      </c>
      <c r="AP5" s="467" t="s">
        <v>189</v>
      </c>
      <c r="AQ5" s="468"/>
      <c r="AR5" s="468"/>
      <c r="AS5" s="469"/>
      <c r="AT5" s="470" t="s">
        <v>190</v>
      </c>
      <c r="AU5" s="470" t="s">
        <v>191</v>
      </c>
      <c r="AV5" s="471" t="s">
        <v>192</v>
      </c>
    </row>
    <row r="6" spans="1:48" s="461" customFormat="1" ht="28" customHeight="1">
      <c r="A6" s="472">
        <v>1</v>
      </c>
      <c r="B6" s="473"/>
      <c r="C6" s="474" t="s">
        <v>193</v>
      </c>
      <c r="D6" s="475"/>
      <c r="E6" s="476" t="s">
        <v>102</v>
      </c>
      <c r="F6" s="477"/>
      <c r="G6" s="478"/>
      <c r="H6" s="479"/>
      <c r="I6" s="472">
        <v>26</v>
      </c>
      <c r="J6" s="473"/>
      <c r="K6" s="474" t="s">
        <v>193</v>
      </c>
      <c r="L6" s="475"/>
      <c r="M6" s="476" t="s">
        <v>102</v>
      </c>
      <c r="N6" s="477"/>
      <c r="O6" s="478"/>
      <c r="P6" s="479"/>
      <c r="Q6" s="472">
        <v>51</v>
      </c>
      <c r="R6" s="473"/>
      <c r="S6" s="474" t="s">
        <v>193</v>
      </c>
      <c r="T6" s="475"/>
      <c r="U6" s="476" t="s">
        <v>102</v>
      </c>
      <c r="V6" s="477"/>
      <c r="W6" s="478"/>
      <c r="X6" s="479"/>
      <c r="Y6" s="472">
        <v>76</v>
      </c>
      <c r="Z6" s="473"/>
      <c r="AA6" s="474" t="s">
        <v>193</v>
      </c>
      <c r="AB6" s="475"/>
      <c r="AC6" s="476" t="s">
        <v>102</v>
      </c>
      <c r="AD6" s="477"/>
      <c r="AE6" s="478"/>
      <c r="AF6" s="479"/>
      <c r="AG6" s="480"/>
      <c r="AH6" s="473"/>
      <c r="AI6" s="474" t="s">
        <v>193</v>
      </c>
      <c r="AJ6" s="475"/>
      <c r="AK6" s="476" t="s">
        <v>102</v>
      </c>
      <c r="AL6" s="477"/>
      <c r="AM6" s="478"/>
      <c r="AN6" s="479"/>
      <c r="AO6" s="480"/>
      <c r="AP6" s="473"/>
      <c r="AQ6" s="474" t="s">
        <v>193</v>
      </c>
      <c r="AR6" s="475"/>
      <c r="AS6" s="476" t="s">
        <v>102</v>
      </c>
      <c r="AT6" s="477"/>
      <c r="AU6" s="478"/>
      <c r="AV6" s="479"/>
    </row>
    <row r="7" spans="1:48" s="461" customFormat="1" ht="33.75" customHeight="1">
      <c r="A7" s="481">
        <v>2</v>
      </c>
      <c r="B7" s="482"/>
      <c r="C7" s="483" t="s">
        <v>193</v>
      </c>
      <c r="D7" s="484"/>
      <c r="E7" s="485" t="s">
        <v>102</v>
      </c>
      <c r="F7" s="486"/>
      <c r="G7" s="487"/>
      <c r="H7" s="488"/>
      <c r="I7" s="481">
        <v>27</v>
      </c>
      <c r="J7" s="482"/>
      <c r="K7" s="483" t="s">
        <v>193</v>
      </c>
      <c r="L7" s="484"/>
      <c r="M7" s="485" t="s">
        <v>102</v>
      </c>
      <c r="N7" s="486"/>
      <c r="O7" s="487"/>
      <c r="P7" s="488"/>
      <c r="Q7" s="481">
        <v>52</v>
      </c>
      <c r="R7" s="482"/>
      <c r="S7" s="483" t="s">
        <v>193</v>
      </c>
      <c r="T7" s="484"/>
      <c r="U7" s="485" t="s">
        <v>102</v>
      </c>
      <c r="V7" s="486"/>
      <c r="W7" s="487"/>
      <c r="X7" s="488"/>
      <c r="Y7" s="481">
        <v>77</v>
      </c>
      <c r="Z7" s="482"/>
      <c r="AA7" s="483" t="s">
        <v>193</v>
      </c>
      <c r="AB7" s="484"/>
      <c r="AC7" s="485" t="s">
        <v>102</v>
      </c>
      <c r="AD7" s="486"/>
      <c r="AE7" s="487"/>
      <c r="AF7" s="488"/>
      <c r="AG7" s="489"/>
      <c r="AH7" s="482"/>
      <c r="AI7" s="483" t="s">
        <v>193</v>
      </c>
      <c r="AJ7" s="484"/>
      <c r="AK7" s="485" t="s">
        <v>102</v>
      </c>
      <c r="AL7" s="486"/>
      <c r="AM7" s="487"/>
      <c r="AN7" s="488"/>
      <c r="AO7" s="489"/>
      <c r="AP7" s="482"/>
      <c r="AQ7" s="483" t="s">
        <v>193</v>
      </c>
      <c r="AR7" s="484"/>
      <c r="AS7" s="485" t="s">
        <v>102</v>
      </c>
      <c r="AT7" s="486"/>
      <c r="AU7" s="487"/>
      <c r="AV7" s="488"/>
    </row>
    <row r="8" spans="1:48" s="461" customFormat="1" ht="28" customHeight="1">
      <c r="A8" s="481">
        <v>3</v>
      </c>
      <c r="B8" s="482"/>
      <c r="C8" s="483" t="s">
        <v>193</v>
      </c>
      <c r="D8" s="484"/>
      <c r="E8" s="485" t="s">
        <v>102</v>
      </c>
      <c r="F8" s="486"/>
      <c r="G8" s="487"/>
      <c r="H8" s="488"/>
      <c r="I8" s="481">
        <v>28</v>
      </c>
      <c r="J8" s="482"/>
      <c r="K8" s="483" t="s">
        <v>193</v>
      </c>
      <c r="L8" s="484"/>
      <c r="M8" s="485" t="s">
        <v>102</v>
      </c>
      <c r="N8" s="486"/>
      <c r="O8" s="487"/>
      <c r="P8" s="488"/>
      <c r="Q8" s="481">
        <v>53</v>
      </c>
      <c r="R8" s="482"/>
      <c r="S8" s="483" t="s">
        <v>193</v>
      </c>
      <c r="T8" s="484"/>
      <c r="U8" s="485" t="s">
        <v>102</v>
      </c>
      <c r="V8" s="486"/>
      <c r="W8" s="487"/>
      <c r="X8" s="488"/>
      <c r="Y8" s="481">
        <v>78</v>
      </c>
      <c r="Z8" s="482"/>
      <c r="AA8" s="483" t="s">
        <v>193</v>
      </c>
      <c r="AB8" s="484"/>
      <c r="AC8" s="485" t="s">
        <v>102</v>
      </c>
      <c r="AD8" s="486"/>
      <c r="AE8" s="487"/>
      <c r="AF8" s="488"/>
      <c r="AG8" s="489"/>
      <c r="AH8" s="482"/>
      <c r="AI8" s="483" t="s">
        <v>193</v>
      </c>
      <c r="AJ8" s="484"/>
      <c r="AK8" s="485" t="s">
        <v>102</v>
      </c>
      <c r="AL8" s="486"/>
      <c r="AM8" s="487"/>
      <c r="AN8" s="488"/>
      <c r="AO8" s="489"/>
      <c r="AP8" s="482"/>
      <c r="AQ8" s="483" t="s">
        <v>193</v>
      </c>
      <c r="AR8" s="484"/>
      <c r="AS8" s="485" t="s">
        <v>102</v>
      </c>
      <c r="AT8" s="486"/>
      <c r="AU8" s="487"/>
      <c r="AV8" s="488"/>
    </row>
    <row r="9" spans="1:48" s="461" customFormat="1" ht="28" customHeight="1">
      <c r="A9" s="481">
        <v>4</v>
      </c>
      <c r="B9" s="482"/>
      <c r="C9" s="483" t="s">
        <v>120</v>
      </c>
      <c r="D9" s="484"/>
      <c r="E9" s="485" t="s">
        <v>123</v>
      </c>
      <c r="F9" s="486"/>
      <c r="G9" s="487"/>
      <c r="H9" s="488"/>
      <c r="I9" s="481">
        <v>29</v>
      </c>
      <c r="J9" s="482"/>
      <c r="K9" s="483" t="s">
        <v>120</v>
      </c>
      <c r="L9" s="484"/>
      <c r="M9" s="485" t="s">
        <v>123</v>
      </c>
      <c r="N9" s="486"/>
      <c r="O9" s="487"/>
      <c r="P9" s="488"/>
      <c r="Q9" s="481">
        <v>54</v>
      </c>
      <c r="R9" s="482"/>
      <c r="S9" s="483" t="s">
        <v>120</v>
      </c>
      <c r="T9" s="484"/>
      <c r="U9" s="485" t="s">
        <v>123</v>
      </c>
      <c r="V9" s="486"/>
      <c r="W9" s="487"/>
      <c r="X9" s="488"/>
      <c r="Y9" s="481">
        <v>79</v>
      </c>
      <c r="Z9" s="482"/>
      <c r="AA9" s="483" t="s">
        <v>120</v>
      </c>
      <c r="AB9" s="484"/>
      <c r="AC9" s="485" t="s">
        <v>123</v>
      </c>
      <c r="AD9" s="486"/>
      <c r="AE9" s="487"/>
      <c r="AF9" s="488"/>
      <c r="AG9" s="489"/>
      <c r="AH9" s="482"/>
      <c r="AI9" s="483" t="s">
        <v>120</v>
      </c>
      <c r="AJ9" s="484"/>
      <c r="AK9" s="485" t="s">
        <v>123</v>
      </c>
      <c r="AL9" s="486"/>
      <c r="AM9" s="487"/>
      <c r="AN9" s="488"/>
      <c r="AO9" s="489"/>
      <c r="AP9" s="482"/>
      <c r="AQ9" s="483" t="s">
        <v>120</v>
      </c>
      <c r="AR9" s="484"/>
      <c r="AS9" s="485" t="s">
        <v>123</v>
      </c>
      <c r="AT9" s="486"/>
      <c r="AU9" s="487"/>
      <c r="AV9" s="488"/>
    </row>
    <row r="10" spans="1:48" s="461" customFormat="1" ht="28" customHeight="1">
      <c r="A10" s="481">
        <v>5</v>
      </c>
      <c r="B10" s="482"/>
      <c r="C10" s="483" t="s">
        <v>120</v>
      </c>
      <c r="D10" s="484"/>
      <c r="E10" s="485" t="s">
        <v>123</v>
      </c>
      <c r="F10" s="486"/>
      <c r="G10" s="487"/>
      <c r="H10" s="488"/>
      <c r="I10" s="481">
        <v>30</v>
      </c>
      <c r="J10" s="482"/>
      <c r="K10" s="483" t="s">
        <v>120</v>
      </c>
      <c r="L10" s="484"/>
      <c r="M10" s="485" t="s">
        <v>123</v>
      </c>
      <c r="N10" s="486"/>
      <c r="O10" s="487"/>
      <c r="P10" s="488"/>
      <c r="Q10" s="481">
        <v>55</v>
      </c>
      <c r="R10" s="482"/>
      <c r="S10" s="483" t="s">
        <v>120</v>
      </c>
      <c r="T10" s="484"/>
      <c r="U10" s="485" t="s">
        <v>123</v>
      </c>
      <c r="V10" s="486"/>
      <c r="W10" s="487"/>
      <c r="X10" s="488"/>
      <c r="Y10" s="481">
        <v>80</v>
      </c>
      <c r="Z10" s="482"/>
      <c r="AA10" s="483" t="s">
        <v>120</v>
      </c>
      <c r="AB10" s="484"/>
      <c r="AC10" s="485" t="s">
        <v>123</v>
      </c>
      <c r="AD10" s="486"/>
      <c r="AE10" s="487"/>
      <c r="AF10" s="488"/>
      <c r="AG10" s="489"/>
      <c r="AH10" s="482"/>
      <c r="AI10" s="483" t="s">
        <v>120</v>
      </c>
      <c r="AJ10" s="484"/>
      <c r="AK10" s="485" t="s">
        <v>123</v>
      </c>
      <c r="AL10" s="486"/>
      <c r="AM10" s="487"/>
      <c r="AN10" s="488"/>
      <c r="AO10" s="489"/>
      <c r="AP10" s="482"/>
      <c r="AQ10" s="483" t="s">
        <v>120</v>
      </c>
      <c r="AR10" s="484"/>
      <c r="AS10" s="485" t="s">
        <v>123</v>
      </c>
      <c r="AT10" s="486"/>
      <c r="AU10" s="487"/>
      <c r="AV10" s="488"/>
    </row>
    <row r="11" spans="1:48" s="461" customFormat="1" ht="28" customHeight="1">
      <c r="A11" s="481">
        <v>6</v>
      </c>
      <c r="B11" s="482"/>
      <c r="C11" s="483" t="s">
        <v>120</v>
      </c>
      <c r="D11" s="484"/>
      <c r="E11" s="485" t="s">
        <v>123</v>
      </c>
      <c r="F11" s="486"/>
      <c r="G11" s="487"/>
      <c r="H11" s="488"/>
      <c r="I11" s="481">
        <v>31</v>
      </c>
      <c r="J11" s="482"/>
      <c r="K11" s="483" t="s">
        <v>120</v>
      </c>
      <c r="L11" s="484"/>
      <c r="M11" s="485" t="s">
        <v>123</v>
      </c>
      <c r="N11" s="486"/>
      <c r="O11" s="487"/>
      <c r="P11" s="488"/>
      <c r="Q11" s="481">
        <v>56</v>
      </c>
      <c r="R11" s="482"/>
      <c r="S11" s="483" t="s">
        <v>120</v>
      </c>
      <c r="T11" s="484"/>
      <c r="U11" s="485" t="s">
        <v>123</v>
      </c>
      <c r="V11" s="486"/>
      <c r="W11" s="487"/>
      <c r="X11" s="488"/>
      <c r="Y11" s="481">
        <v>81</v>
      </c>
      <c r="Z11" s="482"/>
      <c r="AA11" s="483" t="s">
        <v>120</v>
      </c>
      <c r="AB11" s="484"/>
      <c r="AC11" s="485" t="s">
        <v>123</v>
      </c>
      <c r="AD11" s="486"/>
      <c r="AE11" s="487"/>
      <c r="AF11" s="488"/>
      <c r="AG11" s="489"/>
      <c r="AH11" s="482"/>
      <c r="AI11" s="483" t="s">
        <v>120</v>
      </c>
      <c r="AJ11" s="484"/>
      <c r="AK11" s="485" t="s">
        <v>123</v>
      </c>
      <c r="AL11" s="486"/>
      <c r="AM11" s="487"/>
      <c r="AN11" s="488"/>
      <c r="AO11" s="489"/>
      <c r="AP11" s="482"/>
      <c r="AQ11" s="483" t="s">
        <v>120</v>
      </c>
      <c r="AR11" s="484"/>
      <c r="AS11" s="485" t="s">
        <v>123</v>
      </c>
      <c r="AT11" s="486"/>
      <c r="AU11" s="487"/>
      <c r="AV11" s="488"/>
    </row>
    <row r="12" spans="1:48" s="461" customFormat="1" ht="28" customHeight="1">
      <c r="A12" s="481">
        <v>7</v>
      </c>
      <c r="B12" s="482"/>
      <c r="C12" s="483" t="s">
        <v>120</v>
      </c>
      <c r="D12" s="484"/>
      <c r="E12" s="485" t="s">
        <v>123</v>
      </c>
      <c r="F12" s="486"/>
      <c r="G12" s="487"/>
      <c r="H12" s="488"/>
      <c r="I12" s="481">
        <v>32</v>
      </c>
      <c r="J12" s="482"/>
      <c r="K12" s="483" t="s">
        <v>120</v>
      </c>
      <c r="L12" s="484"/>
      <c r="M12" s="485" t="s">
        <v>123</v>
      </c>
      <c r="N12" s="486"/>
      <c r="O12" s="487"/>
      <c r="P12" s="488"/>
      <c r="Q12" s="481">
        <v>57</v>
      </c>
      <c r="R12" s="482"/>
      <c r="S12" s="483" t="s">
        <v>120</v>
      </c>
      <c r="T12" s="484"/>
      <c r="U12" s="485" t="s">
        <v>123</v>
      </c>
      <c r="V12" s="486"/>
      <c r="W12" s="487"/>
      <c r="X12" s="488"/>
      <c r="Y12" s="481">
        <v>82</v>
      </c>
      <c r="Z12" s="482"/>
      <c r="AA12" s="483" t="s">
        <v>120</v>
      </c>
      <c r="AB12" s="484"/>
      <c r="AC12" s="485" t="s">
        <v>123</v>
      </c>
      <c r="AD12" s="486"/>
      <c r="AE12" s="487"/>
      <c r="AF12" s="488"/>
      <c r="AG12" s="489"/>
      <c r="AH12" s="482"/>
      <c r="AI12" s="483" t="s">
        <v>120</v>
      </c>
      <c r="AJ12" s="484"/>
      <c r="AK12" s="485" t="s">
        <v>123</v>
      </c>
      <c r="AL12" s="486"/>
      <c r="AM12" s="487"/>
      <c r="AN12" s="488"/>
      <c r="AO12" s="489"/>
      <c r="AP12" s="482"/>
      <c r="AQ12" s="483" t="s">
        <v>120</v>
      </c>
      <c r="AR12" s="484"/>
      <c r="AS12" s="485" t="s">
        <v>123</v>
      </c>
      <c r="AT12" s="486"/>
      <c r="AU12" s="487"/>
      <c r="AV12" s="488"/>
    </row>
    <row r="13" spans="1:48" s="461" customFormat="1" ht="28" customHeight="1">
      <c r="A13" s="481">
        <v>8</v>
      </c>
      <c r="B13" s="482"/>
      <c r="C13" s="483" t="s">
        <v>120</v>
      </c>
      <c r="D13" s="484"/>
      <c r="E13" s="485" t="s">
        <v>123</v>
      </c>
      <c r="F13" s="486"/>
      <c r="G13" s="487"/>
      <c r="H13" s="488"/>
      <c r="I13" s="481">
        <v>33</v>
      </c>
      <c r="J13" s="482"/>
      <c r="K13" s="483" t="s">
        <v>120</v>
      </c>
      <c r="L13" s="484"/>
      <c r="M13" s="485" t="s">
        <v>123</v>
      </c>
      <c r="N13" s="486"/>
      <c r="O13" s="487"/>
      <c r="P13" s="488"/>
      <c r="Q13" s="481">
        <v>58</v>
      </c>
      <c r="R13" s="482"/>
      <c r="S13" s="483" t="s">
        <v>120</v>
      </c>
      <c r="T13" s="484"/>
      <c r="U13" s="485" t="s">
        <v>123</v>
      </c>
      <c r="V13" s="486"/>
      <c r="W13" s="487"/>
      <c r="X13" s="488"/>
      <c r="Y13" s="481">
        <v>83</v>
      </c>
      <c r="Z13" s="482"/>
      <c r="AA13" s="483" t="s">
        <v>120</v>
      </c>
      <c r="AB13" s="484"/>
      <c r="AC13" s="485" t="s">
        <v>123</v>
      </c>
      <c r="AD13" s="486"/>
      <c r="AE13" s="487"/>
      <c r="AF13" s="488"/>
      <c r="AG13" s="489"/>
      <c r="AH13" s="482"/>
      <c r="AI13" s="483" t="s">
        <v>120</v>
      </c>
      <c r="AJ13" s="484"/>
      <c r="AK13" s="485" t="s">
        <v>123</v>
      </c>
      <c r="AL13" s="486"/>
      <c r="AM13" s="487"/>
      <c r="AN13" s="488"/>
      <c r="AO13" s="489"/>
      <c r="AP13" s="482"/>
      <c r="AQ13" s="483" t="s">
        <v>120</v>
      </c>
      <c r="AR13" s="484"/>
      <c r="AS13" s="485" t="s">
        <v>123</v>
      </c>
      <c r="AT13" s="486"/>
      <c r="AU13" s="487"/>
      <c r="AV13" s="488"/>
    </row>
    <row r="14" spans="1:48" s="461" customFormat="1" ht="28" customHeight="1">
      <c r="A14" s="481">
        <v>9</v>
      </c>
      <c r="B14" s="482"/>
      <c r="C14" s="483" t="s">
        <v>120</v>
      </c>
      <c r="D14" s="484"/>
      <c r="E14" s="485" t="s">
        <v>123</v>
      </c>
      <c r="F14" s="486"/>
      <c r="G14" s="487"/>
      <c r="H14" s="488"/>
      <c r="I14" s="481">
        <v>34</v>
      </c>
      <c r="J14" s="482"/>
      <c r="K14" s="483" t="s">
        <v>120</v>
      </c>
      <c r="L14" s="484"/>
      <c r="M14" s="485" t="s">
        <v>123</v>
      </c>
      <c r="N14" s="486"/>
      <c r="O14" s="487"/>
      <c r="P14" s="488"/>
      <c r="Q14" s="481">
        <v>59</v>
      </c>
      <c r="R14" s="482"/>
      <c r="S14" s="483" t="s">
        <v>120</v>
      </c>
      <c r="T14" s="484"/>
      <c r="U14" s="485" t="s">
        <v>123</v>
      </c>
      <c r="V14" s="486"/>
      <c r="W14" s="487"/>
      <c r="X14" s="488"/>
      <c r="Y14" s="481">
        <v>84</v>
      </c>
      <c r="Z14" s="482"/>
      <c r="AA14" s="483" t="s">
        <v>120</v>
      </c>
      <c r="AB14" s="484"/>
      <c r="AC14" s="485" t="s">
        <v>123</v>
      </c>
      <c r="AD14" s="486"/>
      <c r="AE14" s="487"/>
      <c r="AF14" s="488"/>
      <c r="AG14" s="489"/>
      <c r="AH14" s="482"/>
      <c r="AI14" s="483" t="s">
        <v>120</v>
      </c>
      <c r="AJ14" s="484"/>
      <c r="AK14" s="485" t="s">
        <v>123</v>
      </c>
      <c r="AL14" s="486"/>
      <c r="AM14" s="487"/>
      <c r="AN14" s="488"/>
      <c r="AO14" s="489"/>
      <c r="AP14" s="482"/>
      <c r="AQ14" s="483" t="s">
        <v>120</v>
      </c>
      <c r="AR14" s="484"/>
      <c r="AS14" s="485" t="s">
        <v>123</v>
      </c>
      <c r="AT14" s="486"/>
      <c r="AU14" s="487"/>
      <c r="AV14" s="488"/>
    </row>
    <row r="15" spans="1:48" s="461" customFormat="1" ht="28" customHeight="1">
      <c r="A15" s="481">
        <v>10</v>
      </c>
      <c r="B15" s="482"/>
      <c r="C15" s="483" t="s">
        <v>120</v>
      </c>
      <c r="D15" s="484"/>
      <c r="E15" s="485" t="s">
        <v>123</v>
      </c>
      <c r="F15" s="486"/>
      <c r="G15" s="487"/>
      <c r="H15" s="488"/>
      <c r="I15" s="481">
        <v>35</v>
      </c>
      <c r="J15" s="482"/>
      <c r="K15" s="483" t="s">
        <v>120</v>
      </c>
      <c r="L15" s="484"/>
      <c r="M15" s="485" t="s">
        <v>123</v>
      </c>
      <c r="N15" s="486"/>
      <c r="O15" s="487"/>
      <c r="P15" s="488"/>
      <c r="Q15" s="481">
        <v>60</v>
      </c>
      <c r="R15" s="482"/>
      <c r="S15" s="483" t="s">
        <v>120</v>
      </c>
      <c r="T15" s="484"/>
      <c r="U15" s="485" t="s">
        <v>123</v>
      </c>
      <c r="V15" s="486"/>
      <c r="W15" s="487"/>
      <c r="X15" s="488"/>
      <c r="Y15" s="481">
        <v>85</v>
      </c>
      <c r="Z15" s="482"/>
      <c r="AA15" s="483" t="s">
        <v>120</v>
      </c>
      <c r="AB15" s="484"/>
      <c r="AC15" s="485" t="s">
        <v>123</v>
      </c>
      <c r="AD15" s="486"/>
      <c r="AE15" s="487"/>
      <c r="AF15" s="488"/>
      <c r="AG15" s="489"/>
      <c r="AH15" s="482"/>
      <c r="AI15" s="483" t="s">
        <v>120</v>
      </c>
      <c r="AJ15" s="484"/>
      <c r="AK15" s="485" t="s">
        <v>123</v>
      </c>
      <c r="AL15" s="486"/>
      <c r="AM15" s="487"/>
      <c r="AN15" s="488"/>
      <c r="AO15" s="489"/>
      <c r="AP15" s="482"/>
      <c r="AQ15" s="483" t="s">
        <v>120</v>
      </c>
      <c r="AR15" s="484"/>
      <c r="AS15" s="485" t="s">
        <v>123</v>
      </c>
      <c r="AT15" s="486"/>
      <c r="AU15" s="487"/>
      <c r="AV15" s="488"/>
    </row>
    <row r="16" spans="1:48" s="461" customFormat="1" ht="28" customHeight="1">
      <c r="A16" s="481">
        <v>11</v>
      </c>
      <c r="B16" s="482"/>
      <c r="C16" s="483" t="s">
        <v>120</v>
      </c>
      <c r="D16" s="484"/>
      <c r="E16" s="485" t="s">
        <v>123</v>
      </c>
      <c r="F16" s="486"/>
      <c r="G16" s="487"/>
      <c r="H16" s="488"/>
      <c r="I16" s="481">
        <v>36</v>
      </c>
      <c r="J16" s="482"/>
      <c r="K16" s="483" t="s">
        <v>120</v>
      </c>
      <c r="L16" s="484"/>
      <c r="M16" s="485" t="s">
        <v>123</v>
      </c>
      <c r="N16" s="486"/>
      <c r="O16" s="487"/>
      <c r="P16" s="488"/>
      <c r="Q16" s="481">
        <v>61</v>
      </c>
      <c r="R16" s="482"/>
      <c r="S16" s="483" t="s">
        <v>120</v>
      </c>
      <c r="T16" s="484"/>
      <c r="U16" s="485" t="s">
        <v>123</v>
      </c>
      <c r="V16" s="486"/>
      <c r="W16" s="487"/>
      <c r="X16" s="488"/>
      <c r="Y16" s="481">
        <v>86</v>
      </c>
      <c r="Z16" s="482"/>
      <c r="AA16" s="483" t="s">
        <v>120</v>
      </c>
      <c r="AB16" s="484"/>
      <c r="AC16" s="485" t="s">
        <v>123</v>
      </c>
      <c r="AD16" s="486"/>
      <c r="AE16" s="487"/>
      <c r="AF16" s="488"/>
      <c r="AG16" s="489"/>
      <c r="AH16" s="482"/>
      <c r="AI16" s="483" t="s">
        <v>120</v>
      </c>
      <c r="AJ16" s="484"/>
      <c r="AK16" s="485" t="s">
        <v>123</v>
      </c>
      <c r="AL16" s="486"/>
      <c r="AM16" s="487"/>
      <c r="AN16" s="488"/>
      <c r="AO16" s="489"/>
      <c r="AP16" s="482"/>
      <c r="AQ16" s="483" t="s">
        <v>120</v>
      </c>
      <c r="AR16" s="484"/>
      <c r="AS16" s="485" t="s">
        <v>123</v>
      </c>
      <c r="AT16" s="486"/>
      <c r="AU16" s="487"/>
      <c r="AV16" s="488"/>
    </row>
    <row r="17" spans="1:48" s="461" customFormat="1" ht="28" customHeight="1">
      <c r="A17" s="481">
        <v>12</v>
      </c>
      <c r="B17" s="482"/>
      <c r="C17" s="483" t="s">
        <v>120</v>
      </c>
      <c r="D17" s="484"/>
      <c r="E17" s="485" t="s">
        <v>123</v>
      </c>
      <c r="F17" s="486"/>
      <c r="G17" s="487"/>
      <c r="H17" s="488"/>
      <c r="I17" s="481">
        <v>37</v>
      </c>
      <c r="J17" s="482"/>
      <c r="K17" s="483" t="s">
        <v>120</v>
      </c>
      <c r="L17" s="484"/>
      <c r="M17" s="485" t="s">
        <v>123</v>
      </c>
      <c r="N17" s="486"/>
      <c r="O17" s="487"/>
      <c r="P17" s="488"/>
      <c r="Q17" s="481">
        <v>62</v>
      </c>
      <c r="R17" s="482"/>
      <c r="S17" s="483" t="s">
        <v>120</v>
      </c>
      <c r="T17" s="484"/>
      <c r="U17" s="485" t="s">
        <v>123</v>
      </c>
      <c r="V17" s="486"/>
      <c r="W17" s="487"/>
      <c r="X17" s="488"/>
      <c r="Y17" s="481">
        <v>87</v>
      </c>
      <c r="Z17" s="482"/>
      <c r="AA17" s="483" t="s">
        <v>120</v>
      </c>
      <c r="AB17" s="484"/>
      <c r="AC17" s="485" t="s">
        <v>123</v>
      </c>
      <c r="AD17" s="486"/>
      <c r="AE17" s="487"/>
      <c r="AF17" s="488"/>
      <c r="AG17" s="489"/>
      <c r="AH17" s="482"/>
      <c r="AI17" s="483" t="s">
        <v>120</v>
      </c>
      <c r="AJ17" s="484"/>
      <c r="AK17" s="485" t="s">
        <v>123</v>
      </c>
      <c r="AL17" s="486"/>
      <c r="AM17" s="487"/>
      <c r="AN17" s="488"/>
      <c r="AO17" s="489"/>
      <c r="AP17" s="482"/>
      <c r="AQ17" s="483" t="s">
        <v>120</v>
      </c>
      <c r="AR17" s="484"/>
      <c r="AS17" s="485" t="s">
        <v>123</v>
      </c>
      <c r="AT17" s="486"/>
      <c r="AU17" s="487"/>
      <c r="AV17" s="488"/>
    </row>
    <row r="18" spans="1:48" s="461" customFormat="1" ht="28" customHeight="1">
      <c r="A18" s="481">
        <v>13</v>
      </c>
      <c r="B18" s="482"/>
      <c r="C18" s="483" t="s">
        <v>120</v>
      </c>
      <c r="D18" s="484"/>
      <c r="E18" s="485" t="s">
        <v>123</v>
      </c>
      <c r="F18" s="486"/>
      <c r="G18" s="487"/>
      <c r="H18" s="488"/>
      <c r="I18" s="481">
        <v>38</v>
      </c>
      <c r="J18" s="482"/>
      <c r="K18" s="483" t="s">
        <v>120</v>
      </c>
      <c r="L18" s="484"/>
      <c r="M18" s="485" t="s">
        <v>123</v>
      </c>
      <c r="N18" s="486"/>
      <c r="O18" s="487"/>
      <c r="P18" s="488"/>
      <c r="Q18" s="481">
        <v>63</v>
      </c>
      <c r="R18" s="482"/>
      <c r="S18" s="483" t="s">
        <v>120</v>
      </c>
      <c r="T18" s="484"/>
      <c r="U18" s="485" t="s">
        <v>123</v>
      </c>
      <c r="V18" s="486"/>
      <c r="W18" s="487"/>
      <c r="X18" s="488"/>
      <c r="Y18" s="481">
        <v>88</v>
      </c>
      <c r="Z18" s="482"/>
      <c r="AA18" s="483" t="s">
        <v>120</v>
      </c>
      <c r="AB18" s="484"/>
      <c r="AC18" s="485" t="s">
        <v>123</v>
      </c>
      <c r="AD18" s="486"/>
      <c r="AE18" s="487"/>
      <c r="AF18" s="488"/>
      <c r="AG18" s="489"/>
      <c r="AH18" s="482"/>
      <c r="AI18" s="483" t="s">
        <v>120</v>
      </c>
      <c r="AJ18" s="484"/>
      <c r="AK18" s="485" t="s">
        <v>123</v>
      </c>
      <c r="AL18" s="486"/>
      <c r="AM18" s="487"/>
      <c r="AN18" s="488"/>
      <c r="AO18" s="489"/>
      <c r="AP18" s="482"/>
      <c r="AQ18" s="483" t="s">
        <v>120</v>
      </c>
      <c r="AR18" s="484"/>
      <c r="AS18" s="485" t="s">
        <v>123</v>
      </c>
      <c r="AT18" s="486"/>
      <c r="AU18" s="487"/>
      <c r="AV18" s="488"/>
    </row>
    <row r="19" spans="1:48" s="461" customFormat="1" ht="28" customHeight="1">
      <c r="A19" s="481">
        <v>14</v>
      </c>
      <c r="B19" s="482"/>
      <c r="C19" s="483" t="s">
        <v>120</v>
      </c>
      <c r="D19" s="484"/>
      <c r="E19" s="485" t="s">
        <v>123</v>
      </c>
      <c r="F19" s="486"/>
      <c r="G19" s="487"/>
      <c r="H19" s="488"/>
      <c r="I19" s="481">
        <v>39</v>
      </c>
      <c r="J19" s="482"/>
      <c r="K19" s="483" t="s">
        <v>120</v>
      </c>
      <c r="L19" s="484"/>
      <c r="M19" s="485" t="s">
        <v>123</v>
      </c>
      <c r="N19" s="486"/>
      <c r="O19" s="487"/>
      <c r="P19" s="488"/>
      <c r="Q19" s="481">
        <v>64</v>
      </c>
      <c r="R19" s="482"/>
      <c r="S19" s="483" t="s">
        <v>120</v>
      </c>
      <c r="T19" s="484"/>
      <c r="U19" s="485" t="s">
        <v>123</v>
      </c>
      <c r="V19" s="486"/>
      <c r="W19" s="487"/>
      <c r="X19" s="488"/>
      <c r="Y19" s="481">
        <v>89</v>
      </c>
      <c r="Z19" s="482"/>
      <c r="AA19" s="483" t="s">
        <v>120</v>
      </c>
      <c r="AB19" s="484"/>
      <c r="AC19" s="485" t="s">
        <v>123</v>
      </c>
      <c r="AD19" s="486"/>
      <c r="AE19" s="487"/>
      <c r="AF19" s="488"/>
      <c r="AG19" s="489"/>
      <c r="AH19" s="482"/>
      <c r="AI19" s="483" t="s">
        <v>120</v>
      </c>
      <c r="AJ19" s="484"/>
      <c r="AK19" s="485" t="s">
        <v>123</v>
      </c>
      <c r="AL19" s="486"/>
      <c r="AM19" s="487"/>
      <c r="AN19" s="488"/>
      <c r="AO19" s="489"/>
      <c r="AP19" s="482"/>
      <c r="AQ19" s="483" t="s">
        <v>120</v>
      </c>
      <c r="AR19" s="484"/>
      <c r="AS19" s="485" t="s">
        <v>123</v>
      </c>
      <c r="AT19" s="486"/>
      <c r="AU19" s="487"/>
      <c r="AV19" s="488"/>
    </row>
    <row r="20" spans="1:48" s="461" customFormat="1" ht="28" customHeight="1">
      <c r="A20" s="481">
        <v>15</v>
      </c>
      <c r="B20" s="482"/>
      <c r="C20" s="483" t="s">
        <v>120</v>
      </c>
      <c r="D20" s="484"/>
      <c r="E20" s="485" t="s">
        <v>123</v>
      </c>
      <c r="F20" s="486"/>
      <c r="G20" s="487"/>
      <c r="H20" s="488"/>
      <c r="I20" s="481">
        <v>40</v>
      </c>
      <c r="J20" s="482"/>
      <c r="K20" s="483" t="s">
        <v>120</v>
      </c>
      <c r="L20" s="484"/>
      <c r="M20" s="485" t="s">
        <v>123</v>
      </c>
      <c r="N20" s="486"/>
      <c r="O20" s="487"/>
      <c r="P20" s="488"/>
      <c r="Q20" s="481">
        <v>65</v>
      </c>
      <c r="R20" s="482"/>
      <c r="S20" s="483" t="s">
        <v>120</v>
      </c>
      <c r="T20" s="484"/>
      <c r="U20" s="485" t="s">
        <v>123</v>
      </c>
      <c r="V20" s="486"/>
      <c r="W20" s="487"/>
      <c r="X20" s="488"/>
      <c r="Y20" s="481">
        <v>90</v>
      </c>
      <c r="Z20" s="482"/>
      <c r="AA20" s="483" t="s">
        <v>120</v>
      </c>
      <c r="AB20" s="484"/>
      <c r="AC20" s="485" t="s">
        <v>123</v>
      </c>
      <c r="AD20" s="486"/>
      <c r="AE20" s="487"/>
      <c r="AF20" s="488"/>
      <c r="AG20" s="489"/>
      <c r="AH20" s="482"/>
      <c r="AI20" s="483" t="s">
        <v>120</v>
      </c>
      <c r="AJ20" s="484"/>
      <c r="AK20" s="485" t="s">
        <v>123</v>
      </c>
      <c r="AL20" s="486"/>
      <c r="AM20" s="487"/>
      <c r="AN20" s="488"/>
      <c r="AO20" s="489"/>
      <c r="AP20" s="482"/>
      <c r="AQ20" s="483" t="s">
        <v>120</v>
      </c>
      <c r="AR20" s="484"/>
      <c r="AS20" s="485" t="s">
        <v>123</v>
      </c>
      <c r="AT20" s="486"/>
      <c r="AU20" s="487"/>
      <c r="AV20" s="488"/>
    </row>
    <row r="21" spans="1:48" s="461" customFormat="1" ht="28" customHeight="1">
      <c r="A21" s="481">
        <v>16</v>
      </c>
      <c r="B21" s="482"/>
      <c r="C21" s="483" t="s">
        <v>120</v>
      </c>
      <c r="D21" s="484"/>
      <c r="E21" s="485" t="s">
        <v>123</v>
      </c>
      <c r="F21" s="486"/>
      <c r="G21" s="487"/>
      <c r="H21" s="488"/>
      <c r="I21" s="481">
        <v>41</v>
      </c>
      <c r="J21" s="482"/>
      <c r="K21" s="483" t="s">
        <v>120</v>
      </c>
      <c r="L21" s="484"/>
      <c r="M21" s="485" t="s">
        <v>123</v>
      </c>
      <c r="N21" s="486"/>
      <c r="O21" s="487"/>
      <c r="P21" s="488"/>
      <c r="Q21" s="481">
        <v>66</v>
      </c>
      <c r="R21" s="482"/>
      <c r="S21" s="483" t="s">
        <v>120</v>
      </c>
      <c r="T21" s="484"/>
      <c r="U21" s="485" t="s">
        <v>123</v>
      </c>
      <c r="V21" s="486"/>
      <c r="W21" s="487"/>
      <c r="X21" s="488"/>
      <c r="Y21" s="481">
        <v>91</v>
      </c>
      <c r="Z21" s="482"/>
      <c r="AA21" s="483" t="s">
        <v>120</v>
      </c>
      <c r="AB21" s="484"/>
      <c r="AC21" s="485" t="s">
        <v>123</v>
      </c>
      <c r="AD21" s="486"/>
      <c r="AE21" s="487"/>
      <c r="AF21" s="488"/>
      <c r="AG21" s="489"/>
      <c r="AH21" s="482"/>
      <c r="AI21" s="483" t="s">
        <v>120</v>
      </c>
      <c r="AJ21" s="484"/>
      <c r="AK21" s="485" t="s">
        <v>123</v>
      </c>
      <c r="AL21" s="486"/>
      <c r="AM21" s="487"/>
      <c r="AN21" s="488"/>
      <c r="AO21" s="489"/>
      <c r="AP21" s="482"/>
      <c r="AQ21" s="483" t="s">
        <v>120</v>
      </c>
      <c r="AR21" s="484"/>
      <c r="AS21" s="485" t="s">
        <v>123</v>
      </c>
      <c r="AT21" s="486"/>
      <c r="AU21" s="487"/>
      <c r="AV21" s="488"/>
    </row>
    <row r="22" spans="1:48" s="461" customFormat="1" ht="28" customHeight="1">
      <c r="A22" s="481">
        <v>17</v>
      </c>
      <c r="B22" s="482"/>
      <c r="C22" s="483" t="s">
        <v>120</v>
      </c>
      <c r="D22" s="484"/>
      <c r="E22" s="485" t="s">
        <v>123</v>
      </c>
      <c r="F22" s="486"/>
      <c r="G22" s="487"/>
      <c r="H22" s="488"/>
      <c r="I22" s="481">
        <v>42</v>
      </c>
      <c r="J22" s="482"/>
      <c r="K22" s="483" t="s">
        <v>120</v>
      </c>
      <c r="L22" s="484"/>
      <c r="M22" s="485" t="s">
        <v>123</v>
      </c>
      <c r="N22" s="486"/>
      <c r="O22" s="487"/>
      <c r="P22" s="488"/>
      <c r="Q22" s="481">
        <v>67</v>
      </c>
      <c r="R22" s="482"/>
      <c r="S22" s="483" t="s">
        <v>120</v>
      </c>
      <c r="T22" s="484"/>
      <c r="U22" s="485" t="s">
        <v>123</v>
      </c>
      <c r="V22" s="486"/>
      <c r="W22" s="487"/>
      <c r="X22" s="488"/>
      <c r="Y22" s="481">
        <v>92</v>
      </c>
      <c r="Z22" s="482"/>
      <c r="AA22" s="483" t="s">
        <v>120</v>
      </c>
      <c r="AB22" s="484"/>
      <c r="AC22" s="485" t="s">
        <v>123</v>
      </c>
      <c r="AD22" s="486"/>
      <c r="AE22" s="487"/>
      <c r="AF22" s="488"/>
      <c r="AG22" s="489"/>
      <c r="AH22" s="482"/>
      <c r="AI22" s="483" t="s">
        <v>120</v>
      </c>
      <c r="AJ22" s="484"/>
      <c r="AK22" s="485" t="s">
        <v>123</v>
      </c>
      <c r="AL22" s="486"/>
      <c r="AM22" s="487"/>
      <c r="AN22" s="488"/>
      <c r="AO22" s="489"/>
      <c r="AP22" s="482"/>
      <c r="AQ22" s="483" t="s">
        <v>120</v>
      </c>
      <c r="AR22" s="484"/>
      <c r="AS22" s="485" t="s">
        <v>123</v>
      </c>
      <c r="AT22" s="486"/>
      <c r="AU22" s="487"/>
      <c r="AV22" s="488"/>
    </row>
    <row r="23" spans="1:48" s="461" customFormat="1" ht="28" customHeight="1">
      <c r="A23" s="481">
        <v>18</v>
      </c>
      <c r="B23" s="482"/>
      <c r="C23" s="483" t="s">
        <v>120</v>
      </c>
      <c r="D23" s="484"/>
      <c r="E23" s="485" t="s">
        <v>123</v>
      </c>
      <c r="F23" s="486"/>
      <c r="G23" s="487"/>
      <c r="H23" s="488"/>
      <c r="I23" s="481">
        <v>43</v>
      </c>
      <c r="J23" s="482"/>
      <c r="K23" s="483" t="s">
        <v>120</v>
      </c>
      <c r="L23" s="484"/>
      <c r="M23" s="485" t="s">
        <v>123</v>
      </c>
      <c r="N23" s="486"/>
      <c r="O23" s="487"/>
      <c r="P23" s="488"/>
      <c r="Q23" s="481">
        <v>68</v>
      </c>
      <c r="R23" s="482"/>
      <c r="S23" s="483" t="s">
        <v>120</v>
      </c>
      <c r="T23" s="484"/>
      <c r="U23" s="485" t="s">
        <v>123</v>
      </c>
      <c r="V23" s="486"/>
      <c r="W23" s="487"/>
      <c r="X23" s="488"/>
      <c r="Y23" s="481">
        <v>93</v>
      </c>
      <c r="Z23" s="482"/>
      <c r="AA23" s="483" t="s">
        <v>120</v>
      </c>
      <c r="AB23" s="484"/>
      <c r="AC23" s="485" t="s">
        <v>123</v>
      </c>
      <c r="AD23" s="486"/>
      <c r="AE23" s="487"/>
      <c r="AF23" s="488"/>
      <c r="AG23" s="489"/>
      <c r="AH23" s="482"/>
      <c r="AI23" s="483" t="s">
        <v>120</v>
      </c>
      <c r="AJ23" s="484"/>
      <c r="AK23" s="485" t="s">
        <v>123</v>
      </c>
      <c r="AL23" s="486"/>
      <c r="AM23" s="487"/>
      <c r="AN23" s="488"/>
      <c r="AO23" s="489"/>
      <c r="AP23" s="482"/>
      <c r="AQ23" s="483" t="s">
        <v>120</v>
      </c>
      <c r="AR23" s="484"/>
      <c r="AS23" s="485" t="s">
        <v>123</v>
      </c>
      <c r="AT23" s="486"/>
      <c r="AU23" s="487"/>
      <c r="AV23" s="488"/>
    </row>
    <row r="24" spans="1:48" s="461" customFormat="1" ht="28" customHeight="1">
      <c r="A24" s="481">
        <v>19</v>
      </c>
      <c r="B24" s="482"/>
      <c r="C24" s="483" t="s">
        <v>120</v>
      </c>
      <c r="D24" s="484"/>
      <c r="E24" s="485" t="s">
        <v>123</v>
      </c>
      <c r="F24" s="486"/>
      <c r="G24" s="487"/>
      <c r="H24" s="488"/>
      <c r="I24" s="481">
        <v>44</v>
      </c>
      <c r="J24" s="482"/>
      <c r="K24" s="483" t="s">
        <v>120</v>
      </c>
      <c r="L24" s="484"/>
      <c r="M24" s="485" t="s">
        <v>123</v>
      </c>
      <c r="N24" s="486"/>
      <c r="O24" s="487"/>
      <c r="P24" s="488"/>
      <c r="Q24" s="481">
        <v>69</v>
      </c>
      <c r="R24" s="482"/>
      <c r="S24" s="483" t="s">
        <v>120</v>
      </c>
      <c r="T24" s="484"/>
      <c r="U24" s="485" t="s">
        <v>123</v>
      </c>
      <c r="V24" s="486"/>
      <c r="W24" s="487"/>
      <c r="X24" s="488"/>
      <c r="Y24" s="481">
        <v>94</v>
      </c>
      <c r="Z24" s="482"/>
      <c r="AA24" s="483" t="s">
        <v>120</v>
      </c>
      <c r="AB24" s="484"/>
      <c r="AC24" s="485" t="s">
        <v>123</v>
      </c>
      <c r="AD24" s="486"/>
      <c r="AE24" s="487"/>
      <c r="AF24" s="488"/>
      <c r="AG24" s="489"/>
      <c r="AH24" s="482"/>
      <c r="AI24" s="483" t="s">
        <v>120</v>
      </c>
      <c r="AJ24" s="484"/>
      <c r="AK24" s="485" t="s">
        <v>123</v>
      </c>
      <c r="AL24" s="486"/>
      <c r="AM24" s="487"/>
      <c r="AN24" s="488"/>
      <c r="AO24" s="489"/>
      <c r="AP24" s="482"/>
      <c r="AQ24" s="483" t="s">
        <v>120</v>
      </c>
      <c r="AR24" s="484"/>
      <c r="AS24" s="485" t="s">
        <v>123</v>
      </c>
      <c r="AT24" s="486"/>
      <c r="AU24" s="487"/>
      <c r="AV24" s="488"/>
    </row>
    <row r="25" spans="1:48" s="461" customFormat="1" ht="28" customHeight="1">
      <c r="A25" s="481">
        <v>20</v>
      </c>
      <c r="B25" s="482"/>
      <c r="C25" s="483" t="s">
        <v>120</v>
      </c>
      <c r="D25" s="484"/>
      <c r="E25" s="485" t="s">
        <v>123</v>
      </c>
      <c r="F25" s="486"/>
      <c r="G25" s="487"/>
      <c r="H25" s="488"/>
      <c r="I25" s="481">
        <v>45</v>
      </c>
      <c r="J25" s="482"/>
      <c r="K25" s="483" t="s">
        <v>120</v>
      </c>
      <c r="L25" s="484"/>
      <c r="M25" s="485" t="s">
        <v>123</v>
      </c>
      <c r="N25" s="486"/>
      <c r="O25" s="487"/>
      <c r="P25" s="488"/>
      <c r="Q25" s="481">
        <v>70</v>
      </c>
      <c r="R25" s="482"/>
      <c r="S25" s="483" t="s">
        <v>120</v>
      </c>
      <c r="T25" s="484"/>
      <c r="U25" s="485" t="s">
        <v>123</v>
      </c>
      <c r="V25" s="486"/>
      <c r="W25" s="487"/>
      <c r="X25" s="488"/>
      <c r="Y25" s="481">
        <v>95</v>
      </c>
      <c r="Z25" s="482"/>
      <c r="AA25" s="483" t="s">
        <v>120</v>
      </c>
      <c r="AB25" s="484"/>
      <c r="AC25" s="485" t="s">
        <v>123</v>
      </c>
      <c r="AD25" s="486"/>
      <c r="AE25" s="487"/>
      <c r="AF25" s="488"/>
      <c r="AG25" s="489"/>
      <c r="AH25" s="482"/>
      <c r="AI25" s="483" t="s">
        <v>120</v>
      </c>
      <c r="AJ25" s="484"/>
      <c r="AK25" s="485" t="s">
        <v>123</v>
      </c>
      <c r="AL25" s="486"/>
      <c r="AM25" s="487"/>
      <c r="AN25" s="488"/>
      <c r="AO25" s="489"/>
      <c r="AP25" s="482"/>
      <c r="AQ25" s="483" t="s">
        <v>120</v>
      </c>
      <c r="AR25" s="484"/>
      <c r="AS25" s="485" t="s">
        <v>123</v>
      </c>
      <c r="AT25" s="486"/>
      <c r="AU25" s="487"/>
      <c r="AV25" s="488"/>
    </row>
    <row r="26" spans="1:48" s="461" customFormat="1" ht="28" customHeight="1">
      <c r="A26" s="481">
        <v>21</v>
      </c>
      <c r="B26" s="482"/>
      <c r="C26" s="483" t="s">
        <v>120</v>
      </c>
      <c r="D26" s="484"/>
      <c r="E26" s="485" t="s">
        <v>123</v>
      </c>
      <c r="F26" s="486"/>
      <c r="G26" s="487"/>
      <c r="H26" s="488"/>
      <c r="I26" s="481">
        <v>46</v>
      </c>
      <c r="J26" s="482"/>
      <c r="K26" s="483" t="s">
        <v>120</v>
      </c>
      <c r="L26" s="484"/>
      <c r="M26" s="485" t="s">
        <v>123</v>
      </c>
      <c r="N26" s="486"/>
      <c r="O26" s="487"/>
      <c r="P26" s="488"/>
      <c r="Q26" s="481">
        <v>71</v>
      </c>
      <c r="R26" s="482"/>
      <c r="S26" s="483" t="s">
        <v>120</v>
      </c>
      <c r="T26" s="484"/>
      <c r="U26" s="485" t="s">
        <v>123</v>
      </c>
      <c r="V26" s="486"/>
      <c r="W26" s="487"/>
      <c r="X26" s="488"/>
      <c r="Y26" s="481">
        <v>96</v>
      </c>
      <c r="Z26" s="482"/>
      <c r="AA26" s="483" t="s">
        <v>120</v>
      </c>
      <c r="AB26" s="484"/>
      <c r="AC26" s="485" t="s">
        <v>123</v>
      </c>
      <c r="AD26" s="486"/>
      <c r="AE26" s="487"/>
      <c r="AF26" s="488"/>
      <c r="AG26" s="489"/>
      <c r="AH26" s="482"/>
      <c r="AI26" s="483" t="s">
        <v>120</v>
      </c>
      <c r="AJ26" s="484"/>
      <c r="AK26" s="485" t="s">
        <v>123</v>
      </c>
      <c r="AL26" s="486"/>
      <c r="AM26" s="487"/>
      <c r="AN26" s="488"/>
      <c r="AO26" s="489"/>
      <c r="AP26" s="482"/>
      <c r="AQ26" s="483" t="s">
        <v>120</v>
      </c>
      <c r="AR26" s="484"/>
      <c r="AS26" s="485" t="s">
        <v>123</v>
      </c>
      <c r="AT26" s="486"/>
      <c r="AU26" s="487"/>
      <c r="AV26" s="488"/>
    </row>
    <row r="27" spans="1:48" s="461" customFormat="1" ht="28" customHeight="1">
      <c r="A27" s="481">
        <v>22</v>
      </c>
      <c r="B27" s="482"/>
      <c r="C27" s="483" t="s">
        <v>120</v>
      </c>
      <c r="D27" s="484"/>
      <c r="E27" s="485" t="s">
        <v>123</v>
      </c>
      <c r="F27" s="486"/>
      <c r="G27" s="487"/>
      <c r="H27" s="488"/>
      <c r="I27" s="481">
        <v>47</v>
      </c>
      <c r="J27" s="482"/>
      <c r="K27" s="483" t="s">
        <v>120</v>
      </c>
      <c r="L27" s="484"/>
      <c r="M27" s="485" t="s">
        <v>123</v>
      </c>
      <c r="N27" s="486"/>
      <c r="O27" s="487"/>
      <c r="P27" s="488"/>
      <c r="Q27" s="481">
        <v>72</v>
      </c>
      <c r="R27" s="482"/>
      <c r="S27" s="483" t="s">
        <v>120</v>
      </c>
      <c r="T27" s="484"/>
      <c r="U27" s="485" t="s">
        <v>123</v>
      </c>
      <c r="V27" s="486"/>
      <c r="W27" s="487"/>
      <c r="X27" s="488"/>
      <c r="Y27" s="481">
        <v>97</v>
      </c>
      <c r="Z27" s="482"/>
      <c r="AA27" s="483" t="s">
        <v>120</v>
      </c>
      <c r="AB27" s="484"/>
      <c r="AC27" s="485" t="s">
        <v>123</v>
      </c>
      <c r="AD27" s="486"/>
      <c r="AE27" s="487"/>
      <c r="AF27" s="488"/>
      <c r="AG27" s="489"/>
      <c r="AH27" s="482"/>
      <c r="AI27" s="483" t="s">
        <v>120</v>
      </c>
      <c r="AJ27" s="484"/>
      <c r="AK27" s="485" t="s">
        <v>123</v>
      </c>
      <c r="AL27" s="486"/>
      <c r="AM27" s="487"/>
      <c r="AN27" s="488"/>
      <c r="AO27" s="489"/>
      <c r="AP27" s="482"/>
      <c r="AQ27" s="483" t="s">
        <v>120</v>
      </c>
      <c r="AR27" s="484"/>
      <c r="AS27" s="485" t="s">
        <v>123</v>
      </c>
      <c r="AT27" s="486"/>
      <c r="AU27" s="487"/>
      <c r="AV27" s="488"/>
    </row>
    <row r="28" spans="1:48" s="461" customFormat="1" ht="28" customHeight="1">
      <c r="A28" s="481">
        <v>23</v>
      </c>
      <c r="B28" s="482"/>
      <c r="C28" s="483" t="s">
        <v>120</v>
      </c>
      <c r="D28" s="484"/>
      <c r="E28" s="485" t="s">
        <v>123</v>
      </c>
      <c r="F28" s="486"/>
      <c r="G28" s="487"/>
      <c r="H28" s="488"/>
      <c r="I28" s="481">
        <v>48</v>
      </c>
      <c r="J28" s="482"/>
      <c r="K28" s="483" t="s">
        <v>120</v>
      </c>
      <c r="L28" s="484"/>
      <c r="M28" s="485" t="s">
        <v>123</v>
      </c>
      <c r="N28" s="486"/>
      <c r="O28" s="487"/>
      <c r="P28" s="488"/>
      <c r="Q28" s="481">
        <v>73</v>
      </c>
      <c r="R28" s="482"/>
      <c r="S28" s="483" t="s">
        <v>120</v>
      </c>
      <c r="T28" s="484"/>
      <c r="U28" s="485" t="s">
        <v>123</v>
      </c>
      <c r="V28" s="486"/>
      <c r="W28" s="487"/>
      <c r="X28" s="488"/>
      <c r="Y28" s="481">
        <v>98</v>
      </c>
      <c r="Z28" s="482"/>
      <c r="AA28" s="483" t="s">
        <v>120</v>
      </c>
      <c r="AB28" s="484"/>
      <c r="AC28" s="485" t="s">
        <v>123</v>
      </c>
      <c r="AD28" s="486"/>
      <c r="AE28" s="487"/>
      <c r="AF28" s="488"/>
      <c r="AG28" s="489"/>
      <c r="AH28" s="482"/>
      <c r="AI28" s="483" t="s">
        <v>120</v>
      </c>
      <c r="AJ28" s="484"/>
      <c r="AK28" s="485" t="s">
        <v>123</v>
      </c>
      <c r="AL28" s="486"/>
      <c r="AM28" s="487"/>
      <c r="AN28" s="488"/>
      <c r="AO28" s="489"/>
      <c r="AP28" s="482"/>
      <c r="AQ28" s="483" t="s">
        <v>120</v>
      </c>
      <c r="AR28" s="484"/>
      <c r="AS28" s="485" t="s">
        <v>123</v>
      </c>
      <c r="AT28" s="486"/>
      <c r="AU28" s="487"/>
      <c r="AV28" s="488"/>
    </row>
    <row r="29" spans="1:48" s="461" customFormat="1" ht="28" customHeight="1">
      <c r="A29" s="481">
        <v>24</v>
      </c>
      <c r="B29" s="482"/>
      <c r="C29" s="483" t="s">
        <v>120</v>
      </c>
      <c r="D29" s="484"/>
      <c r="E29" s="485" t="s">
        <v>123</v>
      </c>
      <c r="F29" s="486"/>
      <c r="G29" s="487"/>
      <c r="H29" s="488"/>
      <c r="I29" s="481">
        <v>49</v>
      </c>
      <c r="J29" s="482"/>
      <c r="K29" s="483" t="s">
        <v>120</v>
      </c>
      <c r="L29" s="484"/>
      <c r="M29" s="485" t="s">
        <v>123</v>
      </c>
      <c r="N29" s="486"/>
      <c r="O29" s="487"/>
      <c r="P29" s="488"/>
      <c r="Q29" s="481">
        <v>74</v>
      </c>
      <c r="R29" s="482"/>
      <c r="S29" s="483" t="s">
        <v>120</v>
      </c>
      <c r="T29" s="484"/>
      <c r="U29" s="485" t="s">
        <v>123</v>
      </c>
      <c r="V29" s="486"/>
      <c r="W29" s="487"/>
      <c r="X29" s="488"/>
      <c r="Y29" s="481">
        <v>99</v>
      </c>
      <c r="Z29" s="482"/>
      <c r="AA29" s="483" t="s">
        <v>120</v>
      </c>
      <c r="AB29" s="484"/>
      <c r="AC29" s="485" t="s">
        <v>123</v>
      </c>
      <c r="AD29" s="486"/>
      <c r="AE29" s="487"/>
      <c r="AF29" s="488"/>
      <c r="AG29" s="489"/>
      <c r="AH29" s="482"/>
      <c r="AI29" s="483" t="s">
        <v>120</v>
      </c>
      <c r="AJ29" s="484"/>
      <c r="AK29" s="485" t="s">
        <v>123</v>
      </c>
      <c r="AL29" s="486"/>
      <c r="AM29" s="487"/>
      <c r="AN29" s="488"/>
      <c r="AO29" s="489"/>
      <c r="AP29" s="482"/>
      <c r="AQ29" s="483" t="s">
        <v>120</v>
      </c>
      <c r="AR29" s="484"/>
      <c r="AS29" s="485" t="s">
        <v>123</v>
      </c>
      <c r="AT29" s="486"/>
      <c r="AU29" s="487"/>
      <c r="AV29" s="488"/>
    </row>
    <row r="30" spans="1:48" s="461" customFormat="1" ht="28" customHeight="1">
      <c r="A30" s="490">
        <v>25</v>
      </c>
      <c r="B30" s="491"/>
      <c r="C30" s="492" t="s">
        <v>120</v>
      </c>
      <c r="D30" s="493"/>
      <c r="E30" s="494" t="s">
        <v>123</v>
      </c>
      <c r="F30" s="495"/>
      <c r="G30" s="496"/>
      <c r="H30" s="497"/>
      <c r="I30" s="490">
        <v>50</v>
      </c>
      <c r="J30" s="491"/>
      <c r="K30" s="492" t="s">
        <v>120</v>
      </c>
      <c r="L30" s="493"/>
      <c r="M30" s="494" t="s">
        <v>123</v>
      </c>
      <c r="N30" s="495"/>
      <c r="O30" s="496"/>
      <c r="P30" s="497"/>
      <c r="Q30" s="490">
        <v>75</v>
      </c>
      <c r="R30" s="491"/>
      <c r="S30" s="492" t="s">
        <v>120</v>
      </c>
      <c r="T30" s="493"/>
      <c r="U30" s="494" t="s">
        <v>123</v>
      </c>
      <c r="V30" s="495"/>
      <c r="W30" s="496"/>
      <c r="X30" s="497"/>
      <c r="Y30" s="490">
        <v>100</v>
      </c>
      <c r="Z30" s="491"/>
      <c r="AA30" s="492" t="s">
        <v>120</v>
      </c>
      <c r="AB30" s="493"/>
      <c r="AC30" s="494" t="s">
        <v>123</v>
      </c>
      <c r="AD30" s="495"/>
      <c r="AE30" s="496"/>
      <c r="AF30" s="497"/>
      <c r="AG30" s="498"/>
      <c r="AH30" s="491"/>
      <c r="AI30" s="492" t="s">
        <v>120</v>
      </c>
      <c r="AJ30" s="493"/>
      <c r="AK30" s="494" t="s">
        <v>123</v>
      </c>
      <c r="AL30" s="495"/>
      <c r="AM30" s="496"/>
      <c r="AN30" s="497"/>
      <c r="AO30" s="489"/>
      <c r="AP30" s="491"/>
      <c r="AQ30" s="492" t="s">
        <v>120</v>
      </c>
      <c r="AR30" s="493"/>
      <c r="AS30" s="494" t="s">
        <v>123</v>
      </c>
      <c r="AT30" s="495"/>
      <c r="AU30" s="496"/>
      <c r="AV30" s="497"/>
    </row>
    <row r="31" spans="1:48" ht="24" customHeight="1">
      <c r="A31" s="499" t="s">
        <v>194</v>
      </c>
      <c r="B31" s="499"/>
      <c r="C31" s="499"/>
      <c r="D31" s="499"/>
      <c r="E31" s="499"/>
      <c r="F31" s="499"/>
      <c r="G31" s="499"/>
      <c r="H31" s="499"/>
      <c r="I31" s="499"/>
      <c r="J31" s="499"/>
      <c r="K31" s="499"/>
      <c r="L31" s="499"/>
      <c r="M31" s="499"/>
      <c r="N31" s="499"/>
      <c r="O31" s="499"/>
      <c r="P31" s="499"/>
      <c r="Q31" s="500" t="s">
        <v>194</v>
      </c>
      <c r="R31" s="500"/>
      <c r="S31" s="500"/>
      <c r="T31" s="500"/>
      <c r="U31" s="500"/>
      <c r="V31" s="500"/>
      <c r="W31" s="500"/>
      <c r="X31" s="500"/>
      <c r="Y31" s="500"/>
      <c r="Z31" s="500"/>
      <c r="AA31" s="500"/>
      <c r="AB31" s="500"/>
      <c r="AC31" s="500"/>
      <c r="AD31" s="500"/>
      <c r="AE31" s="500"/>
      <c r="AF31" s="500"/>
      <c r="AG31" s="500" t="s">
        <v>194</v>
      </c>
      <c r="AH31" s="500"/>
      <c r="AI31" s="500"/>
      <c r="AJ31" s="500"/>
      <c r="AK31" s="500"/>
      <c r="AL31" s="500"/>
      <c r="AM31" s="500"/>
      <c r="AN31" s="500"/>
      <c r="AO31" s="500"/>
      <c r="AP31" s="500"/>
      <c r="AQ31" s="500"/>
      <c r="AR31" s="500"/>
      <c r="AS31" s="500"/>
      <c r="AT31" s="500"/>
      <c r="AU31" s="500"/>
      <c r="AV31" s="500"/>
    </row>
  </sheetData>
  <sheetProtection formatCells="0"/>
  <mergeCells count="21">
    <mergeCell ref="A31:P31"/>
    <mergeCell ref="Q31:AF31"/>
    <mergeCell ref="AG31:AV31"/>
    <mergeCell ref="B5:E5"/>
    <mergeCell ref="J5:M5"/>
    <mergeCell ref="R5:U5"/>
    <mergeCell ref="Z5:AC5"/>
    <mergeCell ref="AH5:AK5"/>
    <mergeCell ref="AP5:AS5"/>
    <mergeCell ref="C3:E3"/>
    <mergeCell ref="F3:I3"/>
    <mergeCell ref="S3:U3"/>
    <mergeCell ref="V3:Y3"/>
    <mergeCell ref="AI3:AK3"/>
    <mergeCell ref="AL3:AO3"/>
    <mergeCell ref="E2:F2"/>
    <mergeCell ref="M2:P2"/>
    <mergeCell ref="U2:V2"/>
    <mergeCell ref="AC2:AF2"/>
    <mergeCell ref="AK2:AL2"/>
    <mergeCell ref="AS2:AV2"/>
  </mergeCells>
  <phoneticPr fontId="3"/>
  <pageMargins left="0.39370078740157483" right="0.23622047244094491" top="0.19685039370078741" bottom="0.23622047244094491" header="0.11811023622047245" footer="0.15748031496062992"/>
  <pageSetup paperSize="9" scale="98" orientation="portrait" verticalDpi="300" r:id="rId1"/>
  <headerFooter alignWithMargins="0"/>
  <colBreaks count="2" manualBreakCount="2">
    <brk id="16" max="30" man="1"/>
    <brk id="32" max="30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D9167-2918-40B3-B654-3A8E98F63578}">
  <sheetPr>
    <tabColor rgb="FFFF0000"/>
  </sheetPr>
  <dimension ref="A1:J34"/>
  <sheetViews>
    <sheetView showGridLines="0" view="pageBreakPreview" zoomScaleNormal="100" zoomScaleSheetLayoutView="100" workbookViewId="0">
      <selection activeCell="AF10" sqref="AF10"/>
    </sheetView>
  </sheetViews>
  <sheetFormatPr defaultColWidth="9" defaultRowHeight="13"/>
  <cols>
    <col min="1" max="1" width="5.6328125" style="16" customWidth="1"/>
    <col min="2" max="2" width="7.453125" style="16" customWidth="1"/>
    <col min="3" max="3" width="4.36328125" style="16" customWidth="1"/>
    <col min="4" max="4" width="9.453125" style="16" customWidth="1"/>
    <col min="5" max="5" width="4.453125" style="16" customWidth="1"/>
    <col min="6" max="7" width="9.6328125" style="16" customWidth="1"/>
    <col min="8" max="8" width="9.26953125" style="16" customWidth="1"/>
    <col min="9" max="9" width="4" style="16" customWidth="1"/>
    <col min="10" max="10" width="26.7265625" style="16" customWidth="1"/>
    <col min="11" max="11" width="1.453125" style="16" customWidth="1"/>
    <col min="12" max="16384" width="9" style="16"/>
  </cols>
  <sheetData>
    <row r="1" spans="1:10" ht="16.5">
      <c r="A1" s="17"/>
      <c r="B1" s="17"/>
      <c r="C1" s="30"/>
      <c r="D1" s="30"/>
      <c r="G1" s="17"/>
      <c r="H1" s="17"/>
    </row>
    <row r="2" spans="1:10" ht="12" customHeight="1">
      <c r="A2" s="30" t="s">
        <v>195</v>
      </c>
      <c r="B2" s="30"/>
      <c r="C2" s="30"/>
      <c r="D2" s="30"/>
      <c r="G2" s="17"/>
      <c r="H2" s="17"/>
    </row>
    <row r="4" spans="1:10" ht="21">
      <c r="A4" s="331"/>
      <c r="B4" s="331"/>
      <c r="C4" s="331"/>
      <c r="D4" s="331"/>
      <c r="E4" s="331"/>
      <c r="F4" s="331"/>
      <c r="G4" s="331"/>
      <c r="H4" s="331"/>
      <c r="I4" s="331"/>
      <c r="J4" s="331"/>
    </row>
    <row r="5" spans="1:10" ht="20.25" customHeight="1">
      <c r="A5" s="501" t="s">
        <v>196</v>
      </c>
      <c r="B5" s="501"/>
      <c r="C5" s="501"/>
      <c r="D5" s="501"/>
      <c r="E5" s="501"/>
    </row>
    <row r="6" spans="1:10" ht="19.5" customHeight="1">
      <c r="A6" s="186" t="s">
        <v>106</v>
      </c>
      <c r="B6" s="502" t="s">
        <v>197</v>
      </c>
      <c r="C6" s="503"/>
      <c r="D6" s="503"/>
      <c r="E6" s="504"/>
      <c r="F6" s="505" t="s">
        <v>198</v>
      </c>
      <c r="G6" s="505"/>
      <c r="H6" s="505"/>
      <c r="I6" s="505"/>
      <c r="J6" s="505"/>
    </row>
    <row r="7" spans="1:10" ht="27" customHeight="1">
      <c r="A7" s="186"/>
      <c r="B7" s="502" t="s">
        <v>110</v>
      </c>
      <c r="C7" s="504"/>
      <c r="D7" s="502" t="s">
        <v>199</v>
      </c>
      <c r="E7" s="504"/>
      <c r="F7" s="506" t="s">
        <v>200</v>
      </c>
      <c r="G7" s="504"/>
      <c r="H7" s="502" t="s">
        <v>201</v>
      </c>
      <c r="I7" s="504"/>
      <c r="J7" s="175" t="s">
        <v>202</v>
      </c>
    </row>
    <row r="8" spans="1:10" ht="26.25" customHeight="1">
      <c r="A8" s="507" t="s">
        <v>203</v>
      </c>
      <c r="B8" s="508"/>
      <c r="C8" s="509" t="s">
        <v>83</v>
      </c>
      <c r="D8" s="508"/>
      <c r="E8" s="510" t="s">
        <v>85</v>
      </c>
      <c r="F8" s="511"/>
      <c r="G8" s="512"/>
      <c r="H8" s="513"/>
      <c r="I8" s="510" t="s">
        <v>83</v>
      </c>
      <c r="J8" s="514"/>
    </row>
    <row r="9" spans="1:10" ht="26.25" customHeight="1">
      <c r="A9" s="402"/>
      <c r="B9" s="515"/>
      <c r="C9" s="516"/>
      <c r="D9" s="515"/>
      <c r="E9" s="517"/>
      <c r="F9" s="518"/>
      <c r="G9" s="519"/>
      <c r="H9" s="520"/>
      <c r="I9" s="517"/>
      <c r="J9" s="521"/>
    </row>
    <row r="10" spans="1:10" ht="26.25" customHeight="1">
      <c r="A10" s="507" t="s">
        <v>204</v>
      </c>
      <c r="B10" s="508"/>
      <c r="C10" s="509" t="s">
        <v>83</v>
      </c>
      <c r="D10" s="508"/>
      <c r="E10" s="510" t="s">
        <v>85</v>
      </c>
      <c r="F10" s="511"/>
      <c r="G10" s="512"/>
      <c r="H10" s="513"/>
      <c r="I10" s="510" t="s">
        <v>83</v>
      </c>
      <c r="J10" s="514"/>
    </row>
    <row r="11" spans="1:10" ht="26.25" customHeight="1">
      <c r="A11" s="402"/>
      <c r="B11" s="515"/>
      <c r="C11" s="516"/>
      <c r="D11" s="515"/>
      <c r="E11" s="517"/>
      <c r="F11" s="518"/>
      <c r="G11" s="519"/>
      <c r="H11" s="520"/>
      <c r="I11" s="517"/>
      <c r="J11" s="521"/>
    </row>
    <row r="12" spans="1:10" ht="26.25" customHeight="1">
      <c r="A12" s="507" t="s">
        <v>205</v>
      </c>
      <c r="B12" s="508"/>
      <c r="C12" s="509" t="s">
        <v>83</v>
      </c>
      <c r="D12" s="508"/>
      <c r="E12" s="510" t="s">
        <v>85</v>
      </c>
      <c r="F12" s="511"/>
      <c r="G12" s="512"/>
      <c r="H12" s="513"/>
      <c r="I12" s="510" t="s">
        <v>83</v>
      </c>
      <c r="J12" s="514"/>
    </row>
    <row r="13" spans="1:10" ht="26.25" customHeight="1">
      <c r="A13" s="402"/>
      <c r="B13" s="515"/>
      <c r="C13" s="516"/>
      <c r="D13" s="515"/>
      <c r="E13" s="517"/>
      <c r="F13" s="518"/>
      <c r="G13" s="519"/>
      <c r="H13" s="520"/>
      <c r="I13" s="517"/>
      <c r="J13" s="521"/>
    </row>
    <row r="14" spans="1:10" ht="26.25" customHeight="1">
      <c r="A14" s="507" t="s">
        <v>206</v>
      </c>
      <c r="B14" s="508"/>
      <c r="C14" s="509" t="s">
        <v>83</v>
      </c>
      <c r="D14" s="508"/>
      <c r="E14" s="510" t="s">
        <v>85</v>
      </c>
      <c r="F14" s="511"/>
      <c r="G14" s="512"/>
      <c r="H14" s="513"/>
      <c r="I14" s="510" t="s">
        <v>83</v>
      </c>
      <c r="J14" s="514"/>
    </row>
    <row r="15" spans="1:10" ht="26.25" customHeight="1">
      <c r="A15" s="402"/>
      <c r="B15" s="515"/>
      <c r="C15" s="516"/>
      <c r="D15" s="515"/>
      <c r="E15" s="517"/>
      <c r="F15" s="518"/>
      <c r="G15" s="519"/>
      <c r="H15" s="520"/>
      <c r="I15" s="517"/>
      <c r="J15" s="521"/>
    </row>
    <row r="16" spans="1:10" ht="26.25" customHeight="1">
      <c r="A16" s="507" t="s">
        <v>207</v>
      </c>
      <c r="B16" s="508"/>
      <c r="C16" s="509" t="s">
        <v>83</v>
      </c>
      <c r="D16" s="508"/>
      <c r="E16" s="510" t="s">
        <v>85</v>
      </c>
      <c r="F16" s="511"/>
      <c r="G16" s="512"/>
      <c r="H16" s="513"/>
      <c r="I16" s="510" t="s">
        <v>83</v>
      </c>
      <c r="J16" s="514"/>
    </row>
    <row r="17" spans="1:10" ht="26.25" customHeight="1">
      <c r="A17" s="402"/>
      <c r="B17" s="515"/>
      <c r="C17" s="516"/>
      <c r="D17" s="515"/>
      <c r="E17" s="517"/>
      <c r="F17" s="518"/>
      <c r="G17" s="519"/>
      <c r="H17" s="520"/>
      <c r="I17" s="517"/>
      <c r="J17" s="521"/>
    </row>
    <row r="18" spans="1:10" ht="26.25" customHeight="1">
      <c r="A18" s="507" t="s">
        <v>208</v>
      </c>
      <c r="B18" s="508"/>
      <c r="C18" s="509" t="s">
        <v>83</v>
      </c>
      <c r="D18" s="508"/>
      <c r="E18" s="510" t="s">
        <v>85</v>
      </c>
      <c r="F18" s="511"/>
      <c r="G18" s="512"/>
      <c r="H18" s="513"/>
      <c r="I18" s="510" t="s">
        <v>83</v>
      </c>
      <c r="J18" s="514"/>
    </row>
    <row r="19" spans="1:10" ht="26.25" customHeight="1">
      <c r="A19" s="402"/>
      <c r="B19" s="515"/>
      <c r="C19" s="516"/>
      <c r="D19" s="515"/>
      <c r="E19" s="517"/>
      <c r="F19" s="518"/>
      <c r="G19" s="519"/>
      <c r="H19" s="520"/>
      <c r="I19" s="517"/>
      <c r="J19" s="521"/>
    </row>
    <row r="20" spans="1:10" ht="26.25" customHeight="1">
      <c r="A20" s="507" t="s">
        <v>209</v>
      </c>
      <c r="B20" s="508"/>
      <c r="C20" s="509" t="s">
        <v>83</v>
      </c>
      <c r="D20" s="508"/>
      <c r="E20" s="510" t="s">
        <v>85</v>
      </c>
      <c r="F20" s="511"/>
      <c r="G20" s="512"/>
      <c r="H20" s="513"/>
      <c r="I20" s="510" t="s">
        <v>83</v>
      </c>
      <c r="J20" s="514"/>
    </row>
    <row r="21" spans="1:10" ht="26.25" customHeight="1">
      <c r="A21" s="402"/>
      <c r="B21" s="515"/>
      <c r="C21" s="516"/>
      <c r="D21" s="515"/>
      <c r="E21" s="517"/>
      <c r="F21" s="522"/>
      <c r="G21" s="523"/>
      <c r="H21" s="520"/>
      <c r="I21" s="517"/>
      <c r="J21" s="521"/>
    </row>
    <row r="22" spans="1:10" ht="26.25" customHeight="1">
      <c r="A22" s="507" t="s">
        <v>210</v>
      </c>
      <c r="B22" s="508"/>
      <c r="C22" s="509" t="s">
        <v>83</v>
      </c>
      <c r="D22" s="508"/>
      <c r="E22" s="510" t="s">
        <v>85</v>
      </c>
      <c r="F22" s="511"/>
      <c r="G22" s="524"/>
      <c r="H22" s="513"/>
      <c r="I22" s="510" t="s">
        <v>83</v>
      </c>
      <c r="J22" s="514"/>
    </row>
    <row r="23" spans="1:10" ht="26.25" customHeight="1">
      <c r="A23" s="402"/>
      <c r="B23" s="515"/>
      <c r="C23" s="516"/>
      <c r="D23" s="515"/>
      <c r="E23" s="517"/>
      <c r="F23" s="518"/>
      <c r="G23" s="519"/>
      <c r="H23" s="520"/>
      <c r="I23" s="517"/>
      <c r="J23" s="521"/>
    </row>
    <row r="24" spans="1:10" ht="26.25" customHeight="1">
      <c r="A24" s="507" t="s">
        <v>211</v>
      </c>
      <c r="B24" s="508"/>
      <c r="C24" s="509" t="s">
        <v>83</v>
      </c>
      <c r="D24" s="508"/>
      <c r="E24" s="510" t="s">
        <v>85</v>
      </c>
      <c r="F24" s="511"/>
      <c r="G24" s="512"/>
      <c r="H24" s="513"/>
      <c r="I24" s="510" t="s">
        <v>83</v>
      </c>
      <c r="J24" s="514"/>
    </row>
    <row r="25" spans="1:10" ht="26.25" customHeight="1">
      <c r="A25" s="402"/>
      <c r="B25" s="515"/>
      <c r="C25" s="516"/>
      <c r="D25" s="515"/>
      <c r="E25" s="517"/>
      <c r="F25" s="520"/>
      <c r="G25" s="525"/>
      <c r="H25" s="520"/>
      <c r="I25" s="517"/>
      <c r="J25" s="521"/>
    </row>
    <row r="26" spans="1:10" ht="26.25" customHeight="1">
      <c r="A26" s="507" t="s">
        <v>212</v>
      </c>
      <c r="B26" s="508"/>
      <c r="C26" s="509" t="s">
        <v>83</v>
      </c>
      <c r="D26" s="508"/>
      <c r="E26" s="510" t="s">
        <v>85</v>
      </c>
      <c r="F26" s="511"/>
      <c r="G26" s="512"/>
      <c r="H26" s="513"/>
      <c r="I26" s="510" t="s">
        <v>83</v>
      </c>
      <c r="J26" s="514"/>
    </row>
    <row r="27" spans="1:10" ht="26.25" customHeight="1">
      <c r="A27" s="402"/>
      <c r="B27" s="515"/>
      <c r="C27" s="516"/>
      <c r="D27" s="515"/>
      <c r="E27" s="517"/>
      <c r="F27" s="518"/>
      <c r="G27" s="519"/>
      <c r="H27" s="520"/>
      <c r="I27" s="517"/>
      <c r="J27" s="521"/>
    </row>
    <row r="28" spans="1:10" ht="26.25" customHeight="1">
      <c r="A28" s="507" t="s">
        <v>213</v>
      </c>
      <c r="B28" s="508"/>
      <c r="C28" s="509" t="s">
        <v>83</v>
      </c>
      <c r="D28" s="508"/>
      <c r="E28" s="510" t="s">
        <v>85</v>
      </c>
      <c r="F28" s="511"/>
      <c r="G28" s="512"/>
      <c r="H28" s="513"/>
      <c r="I28" s="510" t="s">
        <v>83</v>
      </c>
      <c r="J28" s="514"/>
    </row>
    <row r="29" spans="1:10" ht="26.25" customHeight="1">
      <c r="A29" s="402"/>
      <c r="B29" s="515"/>
      <c r="C29" s="516"/>
      <c r="D29" s="515"/>
      <c r="E29" s="517"/>
      <c r="F29" s="520"/>
      <c r="G29" s="525"/>
      <c r="H29" s="520"/>
      <c r="I29" s="517"/>
      <c r="J29" s="521"/>
    </row>
    <row r="30" spans="1:10" ht="26.25" customHeight="1">
      <c r="A30" s="507" t="s">
        <v>214</v>
      </c>
      <c r="B30" s="508"/>
      <c r="C30" s="509" t="s">
        <v>83</v>
      </c>
      <c r="D30" s="508"/>
      <c r="E30" s="510" t="s">
        <v>85</v>
      </c>
      <c r="F30" s="511"/>
      <c r="G30" s="512"/>
      <c r="H30" s="513"/>
      <c r="I30" s="510" t="s">
        <v>83</v>
      </c>
      <c r="J30" s="514"/>
    </row>
    <row r="31" spans="1:10" ht="26.25" customHeight="1" thickBot="1">
      <c r="A31" s="402"/>
      <c r="B31" s="515"/>
      <c r="C31" s="516"/>
      <c r="D31" s="526"/>
      <c r="E31" s="527"/>
      <c r="F31" s="528"/>
      <c r="G31" s="529"/>
      <c r="H31" s="530"/>
      <c r="I31" s="527"/>
      <c r="J31" s="531"/>
    </row>
    <row r="32" spans="1:10" ht="33.75" customHeight="1" thickTop="1">
      <c r="A32" s="532" t="s">
        <v>215</v>
      </c>
      <c r="B32" s="533">
        <f>SUM(B8:B31)</f>
        <v>0</v>
      </c>
      <c r="C32" s="534" t="s">
        <v>216</v>
      </c>
      <c r="D32" s="533">
        <f>SUM(D8:D31)</f>
        <v>0</v>
      </c>
      <c r="E32" s="535" t="s">
        <v>85</v>
      </c>
      <c r="F32" s="536"/>
      <c r="G32" s="536"/>
      <c r="H32" s="537">
        <f>SUM(H8:H31)</f>
        <v>0</v>
      </c>
      <c r="I32" s="538" t="s">
        <v>216</v>
      </c>
      <c r="J32" s="539"/>
    </row>
    <row r="34" spans="1:6" ht="20.25" customHeight="1">
      <c r="A34" s="540" t="s">
        <v>217</v>
      </c>
      <c r="B34" s="540"/>
      <c r="C34" s="540"/>
      <c r="D34" s="540"/>
      <c r="E34" s="540"/>
      <c r="F34" s="540"/>
    </row>
  </sheetData>
  <sheetProtection formatCells="0"/>
  <mergeCells count="131">
    <mergeCell ref="H30:H31"/>
    <mergeCell ref="I30:I31"/>
    <mergeCell ref="J30:J31"/>
    <mergeCell ref="F31:G31"/>
    <mergeCell ref="F32:G32"/>
    <mergeCell ref="A34:F34"/>
    <mergeCell ref="H28:H29"/>
    <mergeCell ref="I28:I29"/>
    <mergeCell ref="J28:J29"/>
    <mergeCell ref="F29:G29"/>
    <mergeCell ref="A30:A31"/>
    <mergeCell ref="B30:B31"/>
    <mergeCell ref="C30:C31"/>
    <mergeCell ref="D30:D31"/>
    <mergeCell ref="E30:E31"/>
    <mergeCell ref="F30:G30"/>
    <mergeCell ref="H26:H27"/>
    <mergeCell ref="I26:I27"/>
    <mergeCell ref="J26:J27"/>
    <mergeCell ref="F27:G27"/>
    <mergeCell ref="A28:A29"/>
    <mergeCell ref="B28:B29"/>
    <mergeCell ref="C28:C29"/>
    <mergeCell ref="D28:D29"/>
    <mergeCell ref="E28:E29"/>
    <mergeCell ref="F28:G28"/>
    <mergeCell ref="H24:H25"/>
    <mergeCell ref="I24:I25"/>
    <mergeCell ref="J24:J25"/>
    <mergeCell ref="F25:G25"/>
    <mergeCell ref="A26:A27"/>
    <mergeCell ref="B26:B27"/>
    <mergeCell ref="C26:C27"/>
    <mergeCell ref="D26:D27"/>
    <mergeCell ref="E26:E27"/>
    <mergeCell ref="F26:G26"/>
    <mergeCell ref="H22:H23"/>
    <mergeCell ref="I22:I23"/>
    <mergeCell ref="J22:J23"/>
    <mergeCell ref="F23:G23"/>
    <mergeCell ref="A24:A25"/>
    <mergeCell ref="B24:B25"/>
    <mergeCell ref="C24:C25"/>
    <mergeCell ref="D24:D25"/>
    <mergeCell ref="E24:E25"/>
    <mergeCell ref="F24:G24"/>
    <mergeCell ref="H20:H21"/>
    <mergeCell ref="I20:I21"/>
    <mergeCell ref="J20:J21"/>
    <mergeCell ref="F21:G21"/>
    <mergeCell ref="A22:A23"/>
    <mergeCell ref="B22:B23"/>
    <mergeCell ref="C22:C23"/>
    <mergeCell ref="D22:D23"/>
    <mergeCell ref="E22:E23"/>
    <mergeCell ref="F22:G22"/>
    <mergeCell ref="H18:H19"/>
    <mergeCell ref="I18:I19"/>
    <mergeCell ref="J18:J19"/>
    <mergeCell ref="F19:G19"/>
    <mergeCell ref="A20:A21"/>
    <mergeCell ref="B20:B21"/>
    <mergeCell ref="C20:C21"/>
    <mergeCell ref="D20:D21"/>
    <mergeCell ref="E20:E21"/>
    <mergeCell ref="F20:G20"/>
    <mergeCell ref="H16:H17"/>
    <mergeCell ref="I16:I17"/>
    <mergeCell ref="J16:J17"/>
    <mergeCell ref="F17:G17"/>
    <mergeCell ref="A18:A19"/>
    <mergeCell ref="B18:B19"/>
    <mergeCell ref="C18:C19"/>
    <mergeCell ref="D18:D19"/>
    <mergeCell ref="E18:E19"/>
    <mergeCell ref="F18:G18"/>
    <mergeCell ref="H14:H15"/>
    <mergeCell ref="I14:I15"/>
    <mergeCell ref="J14:J15"/>
    <mergeCell ref="F15:G15"/>
    <mergeCell ref="A16:A17"/>
    <mergeCell ref="B16:B17"/>
    <mergeCell ref="C16:C17"/>
    <mergeCell ref="D16:D17"/>
    <mergeCell ref="E16:E17"/>
    <mergeCell ref="F16:G16"/>
    <mergeCell ref="H12:H13"/>
    <mergeCell ref="I12:I13"/>
    <mergeCell ref="J12:J13"/>
    <mergeCell ref="F13:G13"/>
    <mergeCell ref="A14:A15"/>
    <mergeCell ref="B14:B15"/>
    <mergeCell ref="C14:C15"/>
    <mergeCell ref="D14:D15"/>
    <mergeCell ref="E14:E15"/>
    <mergeCell ref="F14:G14"/>
    <mergeCell ref="H10:H11"/>
    <mergeCell ref="I10:I11"/>
    <mergeCell ref="J10:J11"/>
    <mergeCell ref="F11:G11"/>
    <mergeCell ref="A12:A13"/>
    <mergeCell ref="B12:B13"/>
    <mergeCell ref="C12:C13"/>
    <mergeCell ref="D12:D13"/>
    <mergeCell ref="E12:E13"/>
    <mergeCell ref="F12:G12"/>
    <mergeCell ref="H8:H9"/>
    <mergeCell ref="I8:I9"/>
    <mergeCell ref="J8:J9"/>
    <mergeCell ref="F9:G9"/>
    <mergeCell ref="A10:A11"/>
    <mergeCell ref="B10:B11"/>
    <mergeCell ref="C10:C11"/>
    <mergeCell ref="D10:D11"/>
    <mergeCell ref="E10:E11"/>
    <mergeCell ref="F10:G10"/>
    <mergeCell ref="A8:A9"/>
    <mergeCell ref="B8:B9"/>
    <mergeCell ref="C8:C9"/>
    <mergeCell ref="D8:D9"/>
    <mergeCell ref="E8:E9"/>
    <mergeCell ref="F8:G8"/>
    <mergeCell ref="A4:J4"/>
    <mergeCell ref="A5:E5"/>
    <mergeCell ref="A6:A7"/>
    <mergeCell ref="B6:E6"/>
    <mergeCell ref="F6:J6"/>
    <mergeCell ref="B7:C7"/>
    <mergeCell ref="D7:E7"/>
    <mergeCell ref="F7:G7"/>
    <mergeCell ref="H7:I7"/>
  </mergeCells>
  <phoneticPr fontId="3"/>
  <conditionalFormatting sqref="B32:E32">
    <cfRule type="cellIs" dxfId="162" priority="2" stopIfTrue="1" operator="equal">
      <formula>0</formula>
    </cfRule>
  </conditionalFormatting>
  <conditionalFormatting sqref="H32:I32">
    <cfRule type="cellIs" dxfId="161" priority="1" stopIfTrue="1" operator="equal">
      <formula>0</formula>
    </cfRule>
  </conditionalFormatting>
  <pageMargins left="0.55118110236220474" right="0.59055118110236227" top="0.59055118110236227" bottom="0.39370078740157483" header="0.15748031496062992" footer="0.19685039370078741"/>
  <pageSetup paperSize="9" scale="97" orientation="portrait" horizontalDpi="4294967293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B561D-4EC5-4A5D-8FCF-249269F421BA}">
  <sheetPr>
    <tabColor rgb="FFFF0000"/>
  </sheetPr>
  <dimension ref="A1:AQ39"/>
  <sheetViews>
    <sheetView showGridLines="0" tabSelected="1" view="pageBreakPreview" zoomScale="96" zoomScaleNormal="90" zoomScaleSheetLayoutView="96" workbookViewId="0">
      <selection activeCell="AF10" sqref="AF10"/>
    </sheetView>
  </sheetViews>
  <sheetFormatPr defaultColWidth="9" defaultRowHeight="13"/>
  <cols>
    <col min="1" max="2" width="3.36328125" style="10" customWidth="1"/>
    <col min="3" max="3" width="15.7265625" style="11" customWidth="1"/>
    <col min="4" max="5" width="5.81640625" style="11" customWidth="1"/>
    <col min="6" max="6" width="6.08984375" style="11" customWidth="1"/>
    <col min="7" max="7" width="8.36328125" style="11" customWidth="1"/>
    <col min="8" max="8" width="8.08984375" style="11" customWidth="1"/>
    <col min="9" max="9" width="10.36328125" style="11" customWidth="1"/>
    <col min="10" max="10" width="10.26953125" customWidth="1"/>
    <col min="11" max="11" width="20.453125" customWidth="1"/>
    <col min="12" max="12" width="1.81640625" customWidth="1"/>
    <col min="13" max="13" width="3.6328125" customWidth="1"/>
    <col min="14" max="14" width="5" style="541" customWidth="1"/>
    <col min="15" max="15" width="17.453125" customWidth="1"/>
    <col min="16" max="16" width="5" style="541" customWidth="1"/>
    <col min="17" max="17" width="17.453125" customWidth="1"/>
    <col min="18" max="18" width="5" style="541" customWidth="1"/>
    <col min="19" max="19" width="17.453125" customWidth="1"/>
    <col min="20" max="20" width="5" style="541" customWidth="1"/>
    <col min="21" max="21" width="17.453125" customWidth="1"/>
    <col min="22" max="23" width="0.36328125" customWidth="1"/>
    <col min="24" max="24" width="3.6328125" customWidth="1"/>
    <col min="25" max="25" width="5" customWidth="1"/>
    <col min="26" max="26" width="17.453125" customWidth="1"/>
    <col min="27" max="27" width="5" customWidth="1"/>
    <col min="28" max="28" width="17.453125" customWidth="1"/>
    <col min="29" max="29" width="5" customWidth="1"/>
    <col min="30" max="30" width="17.453125" customWidth="1"/>
    <col min="31" max="31" width="5" customWidth="1"/>
    <col min="32" max="32" width="17.453125" customWidth="1"/>
    <col min="33" max="34" width="0.453125" customWidth="1"/>
    <col min="35" max="35" width="3.6328125" customWidth="1"/>
    <col min="36" max="36" width="5" customWidth="1"/>
    <col min="37" max="37" width="17.453125" customWidth="1"/>
    <col min="38" max="38" width="5" customWidth="1"/>
    <col min="39" max="39" width="17.453125" customWidth="1"/>
    <col min="40" max="40" width="5" customWidth="1"/>
    <col min="41" max="41" width="17.453125" customWidth="1"/>
    <col min="42" max="42" width="5" customWidth="1"/>
    <col min="43" max="43" width="17.453125" customWidth="1"/>
  </cols>
  <sheetData>
    <row r="1" spans="1:43">
      <c r="Y1" s="541"/>
      <c r="AA1" s="541"/>
      <c r="AC1" s="541"/>
      <c r="AE1" s="541"/>
      <c r="AJ1" s="541"/>
      <c r="AL1" s="541"/>
      <c r="AN1" s="541"/>
      <c r="AP1" s="541"/>
    </row>
    <row r="2" spans="1:43">
      <c r="Y2" s="541"/>
      <c r="AA2" s="541"/>
      <c r="AC2" s="541"/>
      <c r="AE2" s="541"/>
      <c r="AJ2" s="541"/>
      <c r="AL2" s="541"/>
      <c r="AN2" s="541"/>
      <c r="AP2" s="541"/>
    </row>
    <row r="3" spans="1:43">
      <c r="Y3" s="541"/>
      <c r="AA3" s="541"/>
      <c r="AC3" s="541"/>
      <c r="AE3" s="541"/>
      <c r="AJ3" s="541"/>
      <c r="AL3" s="541"/>
      <c r="AN3" s="541"/>
      <c r="AP3" s="541"/>
    </row>
    <row r="4" spans="1:43" ht="18" customHeight="1">
      <c r="Y4" s="541"/>
      <c r="AA4" s="541"/>
      <c r="AC4" s="541"/>
      <c r="AE4" s="541"/>
      <c r="AJ4" s="541"/>
      <c r="AL4" s="541"/>
      <c r="AN4" s="541"/>
      <c r="AP4" s="541"/>
    </row>
    <row r="5" spans="1:43" ht="18" customHeight="1">
      <c r="A5" s="460"/>
      <c r="B5" s="460"/>
      <c r="C5" s="460"/>
      <c r="D5" s="460"/>
      <c r="E5" s="460"/>
      <c r="F5" s="460"/>
      <c r="G5" s="460"/>
      <c r="H5" s="460"/>
      <c r="I5" s="460"/>
      <c r="J5" s="460"/>
      <c r="K5" s="460"/>
      <c r="L5" s="460"/>
      <c r="M5" s="542"/>
      <c r="N5" s="542"/>
      <c r="O5" s="542"/>
      <c r="P5" s="542"/>
      <c r="Q5" s="542"/>
      <c r="R5" s="542"/>
      <c r="S5" s="542"/>
      <c r="T5" s="542"/>
      <c r="U5" s="542"/>
      <c r="V5" s="543"/>
      <c r="W5" s="543"/>
      <c r="X5" s="542"/>
      <c r="Y5" s="542"/>
      <c r="Z5" s="542"/>
      <c r="AA5" s="542"/>
      <c r="AB5" s="542"/>
      <c r="AC5" s="542"/>
      <c r="AD5" s="542"/>
      <c r="AE5" s="542"/>
      <c r="AF5" s="542"/>
      <c r="AG5" s="543"/>
      <c r="AH5" s="543"/>
      <c r="AI5" s="542"/>
      <c r="AJ5" s="542"/>
      <c r="AK5" s="542"/>
      <c r="AL5" s="542"/>
      <c r="AM5" s="542"/>
      <c r="AN5" s="542"/>
      <c r="AO5" s="542"/>
      <c r="AP5" s="542"/>
      <c r="AQ5" s="542"/>
    </row>
    <row r="6" spans="1:43" ht="11.25" customHeight="1">
      <c r="A6" s="544"/>
      <c r="B6" s="544"/>
      <c r="Y6" s="541"/>
      <c r="AA6" s="541"/>
      <c r="AC6" s="541"/>
      <c r="AE6" s="541"/>
      <c r="AJ6" s="541"/>
      <c r="AL6" s="541"/>
      <c r="AN6" s="541"/>
      <c r="AP6" s="541"/>
    </row>
    <row r="7" spans="1:43" ht="15" customHeight="1">
      <c r="A7" s="545" t="s">
        <v>218</v>
      </c>
      <c r="B7" s="546" t="s">
        <v>219</v>
      </c>
      <c r="C7" s="547"/>
      <c r="D7" s="547"/>
      <c r="E7" s="547"/>
      <c r="F7" s="547"/>
      <c r="G7" s="547"/>
      <c r="H7" s="547"/>
      <c r="I7" s="547"/>
      <c r="J7" s="547"/>
      <c r="K7" s="547"/>
      <c r="L7" s="548"/>
      <c r="M7" s="545" t="s">
        <v>218</v>
      </c>
      <c r="N7" s="549" t="s">
        <v>220</v>
      </c>
      <c r="O7" s="549"/>
      <c r="P7" s="549" t="s">
        <v>221</v>
      </c>
      <c r="Q7" s="549"/>
      <c r="R7" s="549" t="s">
        <v>222</v>
      </c>
      <c r="S7" s="549"/>
      <c r="T7" s="549" t="s">
        <v>223</v>
      </c>
      <c r="U7" s="549"/>
      <c r="V7" s="550"/>
      <c r="W7" s="551"/>
      <c r="X7" s="545" t="s">
        <v>218</v>
      </c>
      <c r="Y7" s="549" t="s">
        <v>224</v>
      </c>
      <c r="Z7" s="549"/>
      <c r="AA7" s="549" t="s">
        <v>225</v>
      </c>
      <c r="AB7" s="549"/>
      <c r="AC7" s="549" t="s">
        <v>226</v>
      </c>
      <c r="AD7" s="549"/>
      <c r="AE7" s="549" t="s">
        <v>227</v>
      </c>
      <c r="AF7" s="549"/>
      <c r="AG7" s="550"/>
      <c r="AH7" s="551"/>
      <c r="AI7" s="545" t="s">
        <v>218</v>
      </c>
      <c r="AJ7" s="549" t="s">
        <v>228</v>
      </c>
      <c r="AK7" s="549"/>
      <c r="AL7" s="549" t="s">
        <v>229</v>
      </c>
      <c r="AM7" s="549"/>
      <c r="AN7" s="549" t="s">
        <v>213</v>
      </c>
      <c r="AO7" s="549"/>
      <c r="AP7" s="549" t="s">
        <v>214</v>
      </c>
      <c r="AQ7" s="549"/>
    </row>
    <row r="8" spans="1:43" ht="22.5" customHeight="1" thickBot="1">
      <c r="A8" s="552"/>
      <c r="B8" s="553" t="s">
        <v>230</v>
      </c>
      <c r="C8" s="554" t="s">
        <v>231</v>
      </c>
      <c r="D8" s="554" t="s">
        <v>232</v>
      </c>
      <c r="E8" s="555" t="s">
        <v>233</v>
      </c>
      <c r="F8" s="556"/>
      <c r="G8" s="557" t="s">
        <v>234</v>
      </c>
      <c r="H8" s="558"/>
      <c r="I8" s="558"/>
      <c r="J8" s="559"/>
      <c r="K8" s="560" t="s">
        <v>235</v>
      </c>
      <c r="L8" s="561"/>
      <c r="M8" s="552"/>
      <c r="N8" s="562" t="s">
        <v>236</v>
      </c>
      <c r="O8" s="563" t="s">
        <v>237</v>
      </c>
      <c r="P8" s="562" t="s">
        <v>236</v>
      </c>
      <c r="Q8" s="563" t="s">
        <v>237</v>
      </c>
      <c r="R8" s="562" t="s">
        <v>236</v>
      </c>
      <c r="S8" s="563" t="s">
        <v>237</v>
      </c>
      <c r="T8" s="562" t="s">
        <v>236</v>
      </c>
      <c r="U8" s="563" t="s">
        <v>237</v>
      </c>
      <c r="V8" s="564"/>
      <c r="W8" s="565"/>
      <c r="X8" s="552"/>
      <c r="Y8" s="562" t="s">
        <v>236</v>
      </c>
      <c r="Z8" s="563" t="s">
        <v>237</v>
      </c>
      <c r="AA8" s="562" t="s">
        <v>236</v>
      </c>
      <c r="AB8" s="563" t="s">
        <v>237</v>
      </c>
      <c r="AC8" s="562" t="s">
        <v>236</v>
      </c>
      <c r="AD8" s="563" t="s">
        <v>237</v>
      </c>
      <c r="AE8" s="562" t="s">
        <v>236</v>
      </c>
      <c r="AF8" s="563" t="s">
        <v>237</v>
      </c>
      <c r="AG8" s="564"/>
      <c r="AH8" s="565"/>
      <c r="AI8" s="552"/>
      <c r="AJ8" s="562" t="s">
        <v>236</v>
      </c>
      <c r="AK8" s="563" t="s">
        <v>237</v>
      </c>
      <c r="AL8" s="562" t="s">
        <v>236</v>
      </c>
      <c r="AM8" s="563" t="s">
        <v>237</v>
      </c>
      <c r="AN8" s="562" t="s">
        <v>236</v>
      </c>
      <c r="AO8" s="563" t="s">
        <v>237</v>
      </c>
      <c r="AP8" s="562" t="s">
        <v>236</v>
      </c>
      <c r="AQ8" s="563" t="s">
        <v>237</v>
      </c>
    </row>
    <row r="9" spans="1:43" s="585" customFormat="1" ht="22.5" customHeight="1" thickTop="1">
      <c r="A9" s="566"/>
      <c r="B9" s="567"/>
      <c r="C9" s="568"/>
      <c r="D9" s="569"/>
      <c r="E9" s="570" t="s">
        <v>238</v>
      </c>
      <c r="F9" s="571" t="s">
        <v>239</v>
      </c>
      <c r="G9" s="572" t="s">
        <v>240</v>
      </c>
      <c r="H9" s="573" t="s">
        <v>241</v>
      </c>
      <c r="I9" s="573" t="s">
        <v>242</v>
      </c>
      <c r="J9" s="574" t="s">
        <v>243</v>
      </c>
      <c r="K9" s="575"/>
      <c r="L9" s="576"/>
      <c r="M9" s="577"/>
      <c r="N9" s="578"/>
      <c r="O9" s="579"/>
      <c r="P9" s="578"/>
      <c r="Q9" s="580"/>
      <c r="R9" s="578"/>
      <c r="S9" s="580"/>
      <c r="T9" s="578"/>
      <c r="U9" s="580"/>
      <c r="V9" s="581"/>
      <c r="W9" s="582"/>
      <c r="X9" s="583"/>
      <c r="Y9" s="578"/>
      <c r="Z9" s="580"/>
      <c r="AA9" s="578"/>
      <c r="AB9" s="580"/>
      <c r="AC9" s="578"/>
      <c r="AD9" s="580"/>
      <c r="AE9" s="578"/>
      <c r="AF9" s="580"/>
      <c r="AG9" s="584"/>
      <c r="AH9" s="582"/>
      <c r="AI9" s="583"/>
      <c r="AJ9" s="578"/>
      <c r="AK9" s="580"/>
      <c r="AL9" s="578"/>
      <c r="AM9" s="580"/>
      <c r="AN9" s="578"/>
      <c r="AO9" s="580"/>
      <c r="AP9" s="578"/>
      <c r="AQ9" s="580"/>
    </row>
    <row r="10" spans="1:43" s="585" customFormat="1" ht="22.5" customHeight="1">
      <c r="A10" s="586"/>
      <c r="B10" s="587"/>
      <c r="C10" s="588"/>
      <c r="D10" s="588"/>
      <c r="E10" s="570" t="s">
        <v>238</v>
      </c>
      <c r="F10" s="589" t="s">
        <v>239</v>
      </c>
      <c r="G10" s="590" t="s">
        <v>240</v>
      </c>
      <c r="H10" s="591" t="s">
        <v>241</v>
      </c>
      <c r="I10" s="591" t="s">
        <v>242</v>
      </c>
      <c r="J10" s="592" t="s">
        <v>243</v>
      </c>
      <c r="K10" s="593"/>
      <c r="L10" s="594"/>
      <c r="M10" s="595"/>
      <c r="N10" s="578"/>
      <c r="O10" s="579"/>
      <c r="P10" s="578"/>
      <c r="Q10" s="580"/>
      <c r="R10" s="578"/>
      <c r="S10" s="580"/>
      <c r="T10" s="578"/>
      <c r="U10" s="580"/>
      <c r="V10" s="581"/>
      <c r="W10" s="582"/>
      <c r="X10" s="596"/>
      <c r="Y10" s="578"/>
      <c r="Z10" s="580"/>
      <c r="AA10" s="578"/>
      <c r="AB10" s="580"/>
      <c r="AC10" s="578"/>
      <c r="AD10" s="580"/>
      <c r="AE10" s="578"/>
      <c r="AF10" s="580"/>
      <c r="AG10" s="584"/>
      <c r="AH10" s="582"/>
      <c r="AI10" s="596"/>
      <c r="AJ10" s="578"/>
      <c r="AK10" s="580"/>
      <c r="AL10" s="578"/>
      <c r="AM10" s="580"/>
      <c r="AN10" s="578"/>
      <c r="AO10" s="580"/>
      <c r="AP10" s="578"/>
      <c r="AQ10" s="580"/>
    </row>
    <row r="11" spans="1:43" s="585" customFormat="1" ht="22.5" customHeight="1">
      <c r="A11" s="586"/>
      <c r="B11" s="587"/>
      <c r="C11" s="588"/>
      <c r="D11" s="588"/>
      <c r="E11" s="570" t="s">
        <v>238</v>
      </c>
      <c r="F11" s="597" t="s">
        <v>239</v>
      </c>
      <c r="G11" s="590" t="s">
        <v>240</v>
      </c>
      <c r="H11" s="591" t="s">
        <v>241</v>
      </c>
      <c r="I11" s="591" t="s">
        <v>242</v>
      </c>
      <c r="J11" s="592" t="s">
        <v>243</v>
      </c>
      <c r="K11" s="593"/>
      <c r="L11" s="594"/>
      <c r="M11" s="577"/>
      <c r="N11" s="578"/>
      <c r="O11" s="579"/>
      <c r="P11" s="578"/>
      <c r="Q11" s="580"/>
      <c r="R11" s="578"/>
      <c r="S11" s="580"/>
      <c r="T11" s="578"/>
      <c r="U11" s="580"/>
      <c r="V11" s="581"/>
      <c r="W11" s="582"/>
      <c r="X11" s="583"/>
      <c r="Y11" s="578"/>
      <c r="Z11" s="580"/>
      <c r="AA11" s="578"/>
      <c r="AB11" s="580"/>
      <c r="AC11" s="578"/>
      <c r="AD11" s="580"/>
      <c r="AE11" s="578"/>
      <c r="AF11" s="580"/>
      <c r="AG11" s="584"/>
      <c r="AH11" s="582"/>
      <c r="AI11" s="583"/>
      <c r="AJ11" s="578"/>
      <c r="AK11" s="580"/>
      <c r="AL11" s="578"/>
      <c r="AM11" s="580"/>
      <c r="AN11" s="578"/>
      <c r="AO11" s="580"/>
      <c r="AP11" s="578"/>
      <c r="AQ11" s="580"/>
    </row>
    <row r="12" spans="1:43" s="585" customFormat="1" ht="22.5" customHeight="1">
      <c r="A12" s="586"/>
      <c r="B12" s="587"/>
      <c r="C12" s="588"/>
      <c r="D12" s="588"/>
      <c r="E12" s="570" t="s">
        <v>238</v>
      </c>
      <c r="F12" s="597" t="s">
        <v>239</v>
      </c>
      <c r="G12" s="590" t="s">
        <v>240</v>
      </c>
      <c r="H12" s="591" t="s">
        <v>241</v>
      </c>
      <c r="I12" s="591" t="s">
        <v>242</v>
      </c>
      <c r="J12" s="592" t="s">
        <v>243</v>
      </c>
      <c r="K12" s="593"/>
      <c r="L12" s="594"/>
      <c r="M12" s="595"/>
      <c r="N12" s="578"/>
      <c r="O12" s="579"/>
      <c r="P12" s="578"/>
      <c r="Q12" s="580"/>
      <c r="R12" s="578"/>
      <c r="S12" s="580"/>
      <c r="T12" s="578"/>
      <c r="U12" s="580"/>
      <c r="V12" s="581"/>
      <c r="W12" s="582"/>
      <c r="X12" s="596"/>
      <c r="Y12" s="578"/>
      <c r="Z12" s="580"/>
      <c r="AA12" s="578"/>
      <c r="AB12" s="580"/>
      <c r="AC12" s="578"/>
      <c r="AD12" s="580"/>
      <c r="AE12" s="578"/>
      <c r="AF12" s="580"/>
      <c r="AG12" s="584"/>
      <c r="AH12" s="582"/>
      <c r="AI12" s="596"/>
      <c r="AJ12" s="578"/>
      <c r="AK12" s="580"/>
      <c r="AL12" s="578"/>
      <c r="AM12" s="580"/>
      <c r="AN12" s="578"/>
      <c r="AO12" s="580"/>
      <c r="AP12" s="578"/>
      <c r="AQ12" s="580"/>
    </row>
    <row r="13" spans="1:43" s="585" customFormat="1" ht="22.5" customHeight="1">
      <c r="A13" s="586"/>
      <c r="B13" s="587"/>
      <c r="C13" s="588"/>
      <c r="D13" s="588"/>
      <c r="E13" s="570" t="s">
        <v>238</v>
      </c>
      <c r="F13" s="597" t="s">
        <v>239</v>
      </c>
      <c r="G13" s="590" t="s">
        <v>240</v>
      </c>
      <c r="H13" s="591" t="s">
        <v>241</v>
      </c>
      <c r="I13" s="591" t="s">
        <v>242</v>
      </c>
      <c r="J13" s="592" t="s">
        <v>243</v>
      </c>
      <c r="K13" s="593"/>
      <c r="L13" s="594"/>
      <c r="M13" s="577"/>
      <c r="N13" s="578"/>
      <c r="O13" s="579"/>
      <c r="P13" s="578"/>
      <c r="Q13" s="580"/>
      <c r="R13" s="578"/>
      <c r="S13" s="580"/>
      <c r="T13" s="578"/>
      <c r="U13" s="580"/>
      <c r="V13" s="581"/>
      <c r="W13" s="582"/>
      <c r="X13" s="583"/>
      <c r="Y13" s="578"/>
      <c r="Z13" s="580"/>
      <c r="AA13" s="578"/>
      <c r="AB13" s="580"/>
      <c r="AC13" s="578"/>
      <c r="AD13" s="580"/>
      <c r="AE13" s="578"/>
      <c r="AF13" s="580"/>
      <c r="AG13" s="584"/>
      <c r="AH13" s="582"/>
      <c r="AI13" s="583"/>
      <c r="AJ13" s="578"/>
      <c r="AK13" s="580"/>
      <c r="AL13" s="578"/>
      <c r="AM13" s="580"/>
      <c r="AN13" s="578"/>
      <c r="AO13" s="580"/>
      <c r="AP13" s="578"/>
      <c r="AQ13" s="580"/>
    </row>
    <row r="14" spans="1:43" s="585" customFormat="1" ht="22.5" customHeight="1">
      <c r="A14" s="586"/>
      <c r="B14" s="587"/>
      <c r="C14" s="588"/>
      <c r="D14" s="588"/>
      <c r="E14" s="570" t="s">
        <v>238</v>
      </c>
      <c r="F14" s="597" t="s">
        <v>239</v>
      </c>
      <c r="G14" s="590" t="s">
        <v>240</v>
      </c>
      <c r="H14" s="591" t="s">
        <v>241</v>
      </c>
      <c r="I14" s="591" t="s">
        <v>242</v>
      </c>
      <c r="J14" s="592" t="s">
        <v>243</v>
      </c>
      <c r="K14" s="593"/>
      <c r="L14" s="594"/>
      <c r="M14" s="595"/>
      <c r="N14" s="578"/>
      <c r="O14" s="579"/>
      <c r="P14" s="578"/>
      <c r="Q14" s="580"/>
      <c r="R14" s="578"/>
      <c r="S14" s="580"/>
      <c r="T14" s="578"/>
      <c r="U14" s="580"/>
      <c r="V14" s="581"/>
      <c r="W14" s="582"/>
      <c r="X14" s="596"/>
      <c r="Y14" s="578"/>
      <c r="Z14" s="580"/>
      <c r="AA14" s="578"/>
      <c r="AB14" s="580"/>
      <c r="AC14" s="578"/>
      <c r="AD14" s="580"/>
      <c r="AE14" s="578"/>
      <c r="AF14" s="580"/>
      <c r="AG14" s="584"/>
      <c r="AH14" s="582"/>
      <c r="AI14" s="596"/>
      <c r="AJ14" s="578"/>
      <c r="AK14" s="580"/>
      <c r="AL14" s="578"/>
      <c r="AM14" s="580"/>
      <c r="AN14" s="578"/>
      <c r="AO14" s="580"/>
      <c r="AP14" s="578"/>
      <c r="AQ14" s="580"/>
    </row>
    <row r="15" spans="1:43" s="585" customFormat="1" ht="22.5" customHeight="1">
      <c r="A15" s="586"/>
      <c r="B15" s="587"/>
      <c r="C15" s="588"/>
      <c r="D15" s="588"/>
      <c r="E15" s="570" t="s">
        <v>238</v>
      </c>
      <c r="F15" s="597" t="s">
        <v>239</v>
      </c>
      <c r="G15" s="590" t="s">
        <v>240</v>
      </c>
      <c r="H15" s="591" t="s">
        <v>241</v>
      </c>
      <c r="I15" s="591" t="s">
        <v>242</v>
      </c>
      <c r="J15" s="592" t="s">
        <v>243</v>
      </c>
      <c r="K15" s="593"/>
      <c r="L15" s="594"/>
      <c r="M15" s="577"/>
      <c r="N15" s="578"/>
      <c r="O15" s="579"/>
      <c r="P15" s="578"/>
      <c r="Q15" s="580"/>
      <c r="R15" s="578"/>
      <c r="S15" s="580"/>
      <c r="T15" s="578"/>
      <c r="U15" s="580"/>
      <c r="V15" s="581"/>
      <c r="W15" s="582"/>
      <c r="X15" s="583"/>
      <c r="Y15" s="578"/>
      <c r="Z15" s="580"/>
      <c r="AA15" s="578"/>
      <c r="AB15" s="580"/>
      <c r="AC15" s="578"/>
      <c r="AD15" s="580"/>
      <c r="AE15" s="578"/>
      <c r="AF15" s="580"/>
      <c r="AG15" s="584"/>
      <c r="AH15" s="582"/>
      <c r="AI15" s="583"/>
      <c r="AJ15" s="578"/>
      <c r="AK15" s="580"/>
      <c r="AL15" s="578"/>
      <c r="AM15" s="580"/>
      <c r="AN15" s="578"/>
      <c r="AO15" s="580"/>
      <c r="AP15" s="578"/>
      <c r="AQ15" s="580"/>
    </row>
    <row r="16" spans="1:43" s="585" customFormat="1" ht="22.5" customHeight="1">
      <c r="A16" s="586"/>
      <c r="B16" s="587"/>
      <c r="C16" s="588"/>
      <c r="D16" s="588"/>
      <c r="E16" s="570" t="s">
        <v>238</v>
      </c>
      <c r="F16" s="597" t="s">
        <v>239</v>
      </c>
      <c r="G16" s="590" t="s">
        <v>240</v>
      </c>
      <c r="H16" s="591" t="s">
        <v>241</v>
      </c>
      <c r="I16" s="591" t="s">
        <v>242</v>
      </c>
      <c r="J16" s="592" t="s">
        <v>243</v>
      </c>
      <c r="K16" s="593"/>
      <c r="L16" s="594"/>
      <c r="M16" s="595"/>
      <c r="N16" s="578"/>
      <c r="O16" s="579"/>
      <c r="P16" s="578"/>
      <c r="Q16" s="580"/>
      <c r="R16" s="578"/>
      <c r="S16" s="580"/>
      <c r="T16" s="578"/>
      <c r="U16" s="580"/>
      <c r="V16" s="581"/>
      <c r="W16" s="582"/>
      <c r="X16" s="596"/>
      <c r="Y16" s="578"/>
      <c r="Z16" s="580"/>
      <c r="AA16" s="578"/>
      <c r="AB16" s="580"/>
      <c r="AC16" s="578"/>
      <c r="AD16" s="580"/>
      <c r="AE16" s="578"/>
      <c r="AF16" s="580"/>
      <c r="AG16" s="584"/>
      <c r="AH16" s="582"/>
      <c r="AI16" s="596"/>
      <c r="AJ16" s="578"/>
      <c r="AK16" s="580"/>
      <c r="AL16" s="578"/>
      <c r="AM16" s="580"/>
      <c r="AN16" s="578"/>
      <c r="AO16" s="580"/>
      <c r="AP16" s="578"/>
      <c r="AQ16" s="580"/>
    </row>
    <row r="17" spans="1:43" s="585" customFormat="1" ht="22.5" customHeight="1">
      <c r="A17" s="586"/>
      <c r="B17" s="587"/>
      <c r="C17" s="588"/>
      <c r="D17" s="588"/>
      <c r="E17" s="570" t="s">
        <v>238</v>
      </c>
      <c r="F17" s="597" t="s">
        <v>239</v>
      </c>
      <c r="G17" s="590" t="s">
        <v>240</v>
      </c>
      <c r="H17" s="591" t="s">
        <v>241</v>
      </c>
      <c r="I17" s="591" t="s">
        <v>242</v>
      </c>
      <c r="J17" s="592" t="s">
        <v>243</v>
      </c>
      <c r="K17" s="593"/>
      <c r="L17" s="594"/>
      <c r="M17" s="577"/>
      <c r="N17" s="578"/>
      <c r="O17" s="579"/>
      <c r="P17" s="578"/>
      <c r="Q17" s="580"/>
      <c r="R17" s="578"/>
      <c r="S17" s="580"/>
      <c r="T17" s="578"/>
      <c r="U17" s="580"/>
      <c r="V17" s="581"/>
      <c r="W17" s="582"/>
      <c r="X17" s="583"/>
      <c r="Y17" s="578"/>
      <c r="Z17" s="580"/>
      <c r="AA17" s="578"/>
      <c r="AB17" s="580"/>
      <c r="AC17" s="578"/>
      <c r="AD17" s="580"/>
      <c r="AE17" s="578"/>
      <c r="AF17" s="580"/>
      <c r="AG17" s="584"/>
      <c r="AH17" s="582"/>
      <c r="AI17" s="583"/>
      <c r="AJ17" s="578"/>
      <c r="AK17" s="580"/>
      <c r="AL17" s="578"/>
      <c r="AM17" s="580"/>
      <c r="AN17" s="578"/>
      <c r="AO17" s="580"/>
      <c r="AP17" s="578"/>
      <c r="AQ17" s="580"/>
    </row>
    <row r="18" spans="1:43" s="585" customFormat="1" ht="22.5" customHeight="1">
      <c r="A18" s="586"/>
      <c r="B18" s="587"/>
      <c r="C18" s="588"/>
      <c r="D18" s="588"/>
      <c r="E18" s="570" t="s">
        <v>238</v>
      </c>
      <c r="F18" s="597" t="s">
        <v>239</v>
      </c>
      <c r="G18" s="590" t="s">
        <v>240</v>
      </c>
      <c r="H18" s="591" t="s">
        <v>241</v>
      </c>
      <c r="I18" s="591" t="s">
        <v>242</v>
      </c>
      <c r="J18" s="592" t="s">
        <v>243</v>
      </c>
      <c r="K18" s="593"/>
      <c r="L18" s="594"/>
      <c r="M18" s="595"/>
      <c r="N18" s="578"/>
      <c r="O18" s="579"/>
      <c r="P18" s="578"/>
      <c r="Q18" s="580"/>
      <c r="R18" s="578"/>
      <c r="S18" s="580"/>
      <c r="T18" s="578"/>
      <c r="U18" s="580"/>
      <c r="V18" s="581"/>
      <c r="W18" s="582"/>
      <c r="X18" s="596"/>
      <c r="Y18" s="578"/>
      <c r="Z18" s="580"/>
      <c r="AA18" s="578"/>
      <c r="AB18" s="580"/>
      <c r="AC18" s="578"/>
      <c r="AD18" s="580"/>
      <c r="AE18" s="578"/>
      <c r="AF18" s="580"/>
      <c r="AG18" s="584"/>
      <c r="AH18" s="582"/>
      <c r="AI18" s="596"/>
      <c r="AJ18" s="578"/>
      <c r="AK18" s="580"/>
      <c r="AL18" s="578"/>
      <c r="AM18" s="580"/>
      <c r="AN18" s="578"/>
      <c r="AO18" s="580"/>
      <c r="AP18" s="578"/>
      <c r="AQ18" s="580"/>
    </row>
    <row r="19" spans="1:43" s="585" customFormat="1" ht="22.5" customHeight="1">
      <c r="A19" s="586"/>
      <c r="B19" s="587"/>
      <c r="C19" s="588"/>
      <c r="D19" s="588"/>
      <c r="E19" s="570" t="s">
        <v>238</v>
      </c>
      <c r="F19" s="597" t="s">
        <v>239</v>
      </c>
      <c r="G19" s="590" t="s">
        <v>240</v>
      </c>
      <c r="H19" s="591" t="s">
        <v>241</v>
      </c>
      <c r="I19" s="591" t="s">
        <v>242</v>
      </c>
      <c r="J19" s="592" t="s">
        <v>243</v>
      </c>
      <c r="K19" s="593"/>
      <c r="L19" s="594"/>
      <c r="M19" s="577"/>
      <c r="N19" s="578"/>
      <c r="O19" s="579"/>
      <c r="P19" s="578"/>
      <c r="Q19" s="580"/>
      <c r="R19" s="578"/>
      <c r="S19" s="580"/>
      <c r="T19" s="578"/>
      <c r="U19" s="580"/>
      <c r="V19" s="581"/>
      <c r="W19" s="582"/>
      <c r="X19" s="583"/>
      <c r="Y19" s="578"/>
      <c r="Z19" s="580"/>
      <c r="AA19" s="578"/>
      <c r="AB19" s="580"/>
      <c r="AC19" s="578"/>
      <c r="AD19" s="580"/>
      <c r="AE19" s="578"/>
      <c r="AF19" s="580"/>
      <c r="AG19" s="584"/>
      <c r="AH19" s="582"/>
      <c r="AI19" s="583"/>
      <c r="AJ19" s="578"/>
      <c r="AK19" s="580"/>
      <c r="AL19" s="578"/>
      <c r="AM19" s="580"/>
      <c r="AN19" s="578"/>
      <c r="AO19" s="580"/>
      <c r="AP19" s="578"/>
      <c r="AQ19" s="580"/>
    </row>
    <row r="20" spans="1:43" s="585" customFormat="1" ht="22.5" customHeight="1">
      <c r="A20" s="586"/>
      <c r="B20" s="587"/>
      <c r="C20" s="588"/>
      <c r="D20" s="588"/>
      <c r="E20" s="570" t="s">
        <v>238</v>
      </c>
      <c r="F20" s="597" t="s">
        <v>239</v>
      </c>
      <c r="G20" s="590" t="s">
        <v>240</v>
      </c>
      <c r="H20" s="591" t="s">
        <v>241</v>
      </c>
      <c r="I20" s="591" t="s">
        <v>242</v>
      </c>
      <c r="J20" s="592" t="s">
        <v>243</v>
      </c>
      <c r="K20" s="593"/>
      <c r="L20" s="594"/>
      <c r="M20" s="595"/>
      <c r="N20" s="578"/>
      <c r="O20" s="579"/>
      <c r="P20" s="578"/>
      <c r="Q20" s="580"/>
      <c r="R20" s="578"/>
      <c r="S20" s="580"/>
      <c r="T20" s="578"/>
      <c r="U20" s="580"/>
      <c r="V20" s="581"/>
      <c r="W20" s="582"/>
      <c r="X20" s="596"/>
      <c r="Y20" s="578"/>
      <c r="Z20" s="580"/>
      <c r="AA20" s="578"/>
      <c r="AB20" s="580"/>
      <c r="AC20" s="578"/>
      <c r="AD20" s="580"/>
      <c r="AE20" s="578"/>
      <c r="AF20" s="580"/>
      <c r="AG20" s="584"/>
      <c r="AH20" s="582"/>
      <c r="AI20" s="596"/>
      <c r="AJ20" s="578"/>
      <c r="AK20" s="580"/>
      <c r="AL20" s="578"/>
      <c r="AM20" s="580"/>
      <c r="AN20" s="578"/>
      <c r="AO20" s="580"/>
      <c r="AP20" s="578"/>
      <c r="AQ20" s="580"/>
    </row>
    <row r="21" spans="1:43" s="585" customFormat="1" ht="22.5" customHeight="1">
      <c r="A21" s="586"/>
      <c r="B21" s="587"/>
      <c r="C21" s="588"/>
      <c r="D21" s="588"/>
      <c r="E21" s="570" t="s">
        <v>238</v>
      </c>
      <c r="F21" s="597" t="s">
        <v>239</v>
      </c>
      <c r="G21" s="590" t="s">
        <v>240</v>
      </c>
      <c r="H21" s="591" t="s">
        <v>241</v>
      </c>
      <c r="I21" s="591" t="s">
        <v>242</v>
      </c>
      <c r="J21" s="592" t="s">
        <v>243</v>
      </c>
      <c r="K21" s="593"/>
      <c r="L21" s="594"/>
      <c r="M21" s="577"/>
      <c r="N21" s="578"/>
      <c r="O21" s="579"/>
      <c r="P21" s="578"/>
      <c r="Q21" s="580"/>
      <c r="R21" s="578"/>
      <c r="S21" s="580"/>
      <c r="T21" s="578"/>
      <c r="U21" s="580"/>
      <c r="V21" s="581"/>
      <c r="W21" s="582"/>
      <c r="X21" s="583"/>
      <c r="Y21" s="578"/>
      <c r="Z21" s="580"/>
      <c r="AA21" s="578"/>
      <c r="AB21" s="580"/>
      <c r="AC21" s="578"/>
      <c r="AD21" s="580"/>
      <c r="AE21" s="578"/>
      <c r="AF21" s="580"/>
      <c r="AG21" s="584"/>
      <c r="AH21" s="582"/>
      <c r="AI21" s="583"/>
      <c r="AJ21" s="578"/>
      <c r="AK21" s="580"/>
      <c r="AL21" s="578"/>
      <c r="AM21" s="580"/>
      <c r="AN21" s="578"/>
      <c r="AO21" s="580"/>
      <c r="AP21" s="578"/>
      <c r="AQ21" s="580"/>
    </row>
    <row r="22" spans="1:43" s="585" customFormat="1" ht="22.5" customHeight="1">
      <c r="A22" s="586"/>
      <c r="B22" s="587"/>
      <c r="C22" s="588"/>
      <c r="D22" s="588"/>
      <c r="E22" s="570" t="s">
        <v>238</v>
      </c>
      <c r="F22" s="597" t="s">
        <v>239</v>
      </c>
      <c r="G22" s="590" t="s">
        <v>240</v>
      </c>
      <c r="H22" s="591" t="s">
        <v>241</v>
      </c>
      <c r="I22" s="591" t="s">
        <v>242</v>
      </c>
      <c r="J22" s="592" t="s">
        <v>243</v>
      </c>
      <c r="K22" s="593"/>
      <c r="L22" s="594"/>
      <c r="M22" s="595"/>
      <c r="N22" s="578"/>
      <c r="O22" s="579"/>
      <c r="P22" s="578"/>
      <c r="Q22" s="580"/>
      <c r="R22" s="578"/>
      <c r="S22" s="580"/>
      <c r="T22" s="578"/>
      <c r="U22" s="580"/>
      <c r="V22" s="581"/>
      <c r="W22" s="582"/>
      <c r="X22" s="596"/>
      <c r="Y22" s="578"/>
      <c r="Z22" s="580"/>
      <c r="AA22" s="578"/>
      <c r="AB22" s="580"/>
      <c r="AC22" s="578"/>
      <c r="AD22" s="580"/>
      <c r="AE22" s="578"/>
      <c r="AF22" s="580"/>
      <c r="AG22" s="584"/>
      <c r="AH22" s="582"/>
      <c r="AI22" s="596"/>
      <c r="AJ22" s="578"/>
      <c r="AK22" s="580"/>
      <c r="AL22" s="578"/>
      <c r="AM22" s="580"/>
      <c r="AN22" s="578"/>
      <c r="AO22" s="580"/>
      <c r="AP22" s="578"/>
      <c r="AQ22" s="580"/>
    </row>
    <row r="23" spans="1:43" s="585" customFormat="1" ht="22.5" customHeight="1">
      <c r="A23" s="586"/>
      <c r="B23" s="587"/>
      <c r="C23" s="588"/>
      <c r="D23" s="588"/>
      <c r="E23" s="570" t="s">
        <v>238</v>
      </c>
      <c r="F23" s="597" t="s">
        <v>239</v>
      </c>
      <c r="G23" s="590" t="s">
        <v>240</v>
      </c>
      <c r="H23" s="591" t="s">
        <v>241</v>
      </c>
      <c r="I23" s="591" t="s">
        <v>242</v>
      </c>
      <c r="J23" s="592" t="s">
        <v>243</v>
      </c>
      <c r="K23" s="593"/>
      <c r="L23" s="594"/>
      <c r="M23" s="577"/>
      <c r="N23" s="578"/>
      <c r="O23" s="579"/>
      <c r="P23" s="578"/>
      <c r="Q23" s="580"/>
      <c r="R23" s="578"/>
      <c r="S23" s="580"/>
      <c r="T23" s="578"/>
      <c r="U23" s="580"/>
      <c r="V23" s="581"/>
      <c r="W23" s="582"/>
      <c r="X23" s="583"/>
      <c r="Y23" s="578"/>
      <c r="Z23" s="580"/>
      <c r="AA23" s="578"/>
      <c r="AB23" s="580"/>
      <c r="AC23" s="578"/>
      <c r="AD23" s="580"/>
      <c r="AE23" s="578"/>
      <c r="AF23" s="580"/>
      <c r="AG23" s="584"/>
      <c r="AH23" s="582"/>
      <c r="AI23" s="583"/>
      <c r="AJ23" s="578"/>
      <c r="AK23" s="580"/>
      <c r="AL23" s="578"/>
      <c r="AM23" s="580"/>
      <c r="AN23" s="578"/>
      <c r="AO23" s="580"/>
      <c r="AP23" s="578"/>
      <c r="AQ23" s="580"/>
    </row>
    <row r="24" spans="1:43" s="585" customFormat="1" ht="22.5" customHeight="1">
      <c r="A24" s="586"/>
      <c r="B24" s="587"/>
      <c r="C24" s="588"/>
      <c r="D24" s="588"/>
      <c r="E24" s="570" t="s">
        <v>238</v>
      </c>
      <c r="F24" s="597" t="s">
        <v>239</v>
      </c>
      <c r="G24" s="590" t="s">
        <v>240</v>
      </c>
      <c r="H24" s="591" t="s">
        <v>241</v>
      </c>
      <c r="I24" s="591" t="s">
        <v>242</v>
      </c>
      <c r="J24" s="592" t="s">
        <v>243</v>
      </c>
      <c r="K24" s="593"/>
      <c r="L24" s="594"/>
      <c r="M24" s="595"/>
      <c r="N24" s="578"/>
      <c r="O24" s="579"/>
      <c r="P24" s="578"/>
      <c r="Q24" s="580"/>
      <c r="R24" s="578"/>
      <c r="S24" s="580"/>
      <c r="T24" s="578"/>
      <c r="U24" s="580"/>
      <c r="V24" s="581"/>
      <c r="W24" s="582"/>
      <c r="X24" s="596"/>
      <c r="Y24" s="578"/>
      <c r="Z24" s="580"/>
      <c r="AA24" s="578"/>
      <c r="AB24" s="580"/>
      <c r="AC24" s="578"/>
      <c r="AD24" s="580"/>
      <c r="AE24" s="578"/>
      <c r="AF24" s="580"/>
      <c r="AG24" s="584"/>
      <c r="AH24" s="582"/>
      <c r="AI24" s="596"/>
      <c r="AJ24" s="578"/>
      <c r="AK24" s="580"/>
      <c r="AL24" s="578"/>
      <c r="AM24" s="580"/>
      <c r="AN24" s="578"/>
      <c r="AO24" s="580"/>
      <c r="AP24" s="578"/>
      <c r="AQ24" s="580"/>
    </row>
    <row r="25" spans="1:43" s="585" customFormat="1" ht="22.5" customHeight="1">
      <c r="A25" s="586"/>
      <c r="B25" s="587"/>
      <c r="C25" s="588"/>
      <c r="D25" s="588"/>
      <c r="E25" s="570" t="s">
        <v>238</v>
      </c>
      <c r="F25" s="597" t="s">
        <v>239</v>
      </c>
      <c r="G25" s="590" t="s">
        <v>240</v>
      </c>
      <c r="H25" s="591" t="s">
        <v>241</v>
      </c>
      <c r="I25" s="591" t="s">
        <v>242</v>
      </c>
      <c r="J25" s="592" t="s">
        <v>243</v>
      </c>
      <c r="K25" s="593"/>
      <c r="L25" s="594"/>
      <c r="M25" s="577"/>
      <c r="N25" s="578"/>
      <c r="O25" s="579"/>
      <c r="P25" s="578"/>
      <c r="Q25" s="580"/>
      <c r="R25" s="578"/>
      <c r="S25" s="580"/>
      <c r="T25" s="578"/>
      <c r="U25" s="580"/>
      <c r="V25" s="581"/>
      <c r="W25" s="582"/>
      <c r="X25" s="583"/>
      <c r="Y25" s="578"/>
      <c r="Z25" s="580"/>
      <c r="AA25" s="578"/>
      <c r="AB25" s="580"/>
      <c r="AC25" s="578"/>
      <c r="AD25" s="580"/>
      <c r="AE25" s="578"/>
      <c r="AF25" s="580"/>
      <c r="AG25" s="584"/>
      <c r="AH25" s="582"/>
      <c r="AI25" s="583"/>
      <c r="AJ25" s="578"/>
      <c r="AK25" s="580"/>
      <c r="AL25" s="578"/>
      <c r="AM25" s="580"/>
      <c r="AN25" s="578"/>
      <c r="AO25" s="580"/>
      <c r="AP25" s="578"/>
      <c r="AQ25" s="580"/>
    </row>
    <row r="26" spans="1:43" s="585" customFormat="1" ht="22.5" customHeight="1">
      <c r="A26" s="586"/>
      <c r="B26" s="587"/>
      <c r="C26" s="588"/>
      <c r="D26" s="588"/>
      <c r="E26" s="570" t="s">
        <v>238</v>
      </c>
      <c r="F26" s="597" t="s">
        <v>239</v>
      </c>
      <c r="G26" s="590" t="s">
        <v>240</v>
      </c>
      <c r="H26" s="591" t="s">
        <v>241</v>
      </c>
      <c r="I26" s="591" t="s">
        <v>242</v>
      </c>
      <c r="J26" s="592" t="s">
        <v>243</v>
      </c>
      <c r="K26" s="593"/>
      <c r="L26" s="594"/>
      <c r="M26" s="595"/>
      <c r="N26" s="578"/>
      <c r="O26" s="579"/>
      <c r="P26" s="578"/>
      <c r="Q26" s="580"/>
      <c r="R26" s="578"/>
      <c r="S26" s="580"/>
      <c r="T26" s="578"/>
      <c r="U26" s="580"/>
      <c r="V26" s="581"/>
      <c r="W26" s="582"/>
      <c r="X26" s="596"/>
      <c r="Y26" s="578"/>
      <c r="Z26" s="580"/>
      <c r="AA26" s="578"/>
      <c r="AB26" s="580"/>
      <c r="AC26" s="578"/>
      <c r="AD26" s="580"/>
      <c r="AE26" s="578"/>
      <c r="AF26" s="580"/>
      <c r="AG26" s="584"/>
      <c r="AH26" s="582"/>
      <c r="AI26" s="596"/>
      <c r="AJ26" s="578"/>
      <c r="AK26" s="580"/>
      <c r="AL26" s="578"/>
      <c r="AM26" s="580"/>
      <c r="AN26" s="578"/>
      <c r="AO26" s="580"/>
      <c r="AP26" s="578"/>
      <c r="AQ26" s="580"/>
    </row>
    <row r="27" spans="1:43" s="585" customFormat="1" ht="22.5" customHeight="1">
      <c r="A27" s="586"/>
      <c r="B27" s="587"/>
      <c r="C27" s="588"/>
      <c r="D27" s="588"/>
      <c r="E27" s="570" t="s">
        <v>238</v>
      </c>
      <c r="F27" s="597" t="s">
        <v>239</v>
      </c>
      <c r="G27" s="590" t="s">
        <v>240</v>
      </c>
      <c r="H27" s="591" t="s">
        <v>241</v>
      </c>
      <c r="I27" s="591" t="s">
        <v>242</v>
      </c>
      <c r="J27" s="592" t="s">
        <v>243</v>
      </c>
      <c r="K27" s="593"/>
      <c r="L27" s="594"/>
      <c r="M27" s="577"/>
      <c r="N27" s="578"/>
      <c r="O27" s="579"/>
      <c r="P27" s="578"/>
      <c r="Q27" s="580"/>
      <c r="R27" s="578"/>
      <c r="S27" s="580"/>
      <c r="T27" s="578"/>
      <c r="U27" s="580"/>
      <c r="V27" s="581"/>
      <c r="W27" s="582"/>
      <c r="X27" s="583"/>
      <c r="Y27" s="578"/>
      <c r="Z27" s="580"/>
      <c r="AA27" s="578"/>
      <c r="AB27" s="580"/>
      <c r="AC27" s="578"/>
      <c r="AD27" s="580"/>
      <c r="AE27" s="578"/>
      <c r="AF27" s="580"/>
      <c r="AG27" s="584"/>
      <c r="AH27" s="582"/>
      <c r="AI27" s="583"/>
      <c r="AJ27" s="578"/>
      <c r="AK27" s="580"/>
      <c r="AL27" s="578"/>
      <c r="AM27" s="580"/>
      <c r="AN27" s="578"/>
      <c r="AO27" s="580"/>
      <c r="AP27" s="578"/>
      <c r="AQ27" s="580"/>
    </row>
    <row r="28" spans="1:43" s="585" customFormat="1" ht="22.5" customHeight="1">
      <c r="A28" s="586"/>
      <c r="B28" s="587"/>
      <c r="C28" s="588"/>
      <c r="D28" s="588"/>
      <c r="E28" s="570" t="s">
        <v>238</v>
      </c>
      <c r="F28" s="597" t="s">
        <v>239</v>
      </c>
      <c r="G28" s="590" t="s">
        <v>240</v>
      </c>
      <c r="H28" s="591" t="s">
        <v>241</v>
      </c>
      <c r="I28" s="591" t="s">
        <v>242</v>
      </c>
      <c r="J28" s="592" t="s">
        <v>243</v>
      </c>
      <c r="K28" s="593"/>
      <c r="L28" s="594"/>
      <c r="M28" s="595"/>
      <c r="N28" s="578"/>
      <c r="O28" s="579"/>
      <c r="P28" s="578"/>
      <c r="Q28" s="580"/>
      <c r="R28" s="578"/>
      <c r="S28" s="580"/>
      <c r="T28" s="578"/>
      <c r="U28" s="580"/>
      <c r="V28" s="581"/>
      <c r="W28" s="582"/>
      <c r="X28" s="596"/>
      <c r="Y28" s="578"/>
      <c r="Z28" s="580"/>
      <c r="AA28" s="578"/>
      <c r="AB28" s="580"/>
      <c r="AC28" s="578"/>
      <c r="AD28" s="580"/>
      <c r="AE28" s="578"/>
      <c r="AF28" s="580"/>
      <c r="AG28" s="584"/>
      <c r="AH28" s="582"/>
      <c r="AI28" s="596"/>
      <c r="AJ28" s="578"/>
      <c r="AK28" s="580"/>
      <c r="AL28" s="578"/>
      <c r="AM28" s="580"/>
      <c r="AN28" s="578"/>
      <c r="AO28" s="580"/>
      <c r="AP28" s="578"/>
      <c r="AQ28" s="580"/>
    </row>
    <row r="29" spans="1:43" s="585" customFormat="1" ht="22.5" customHeight="1">
      <c r="A29" s="586"/>
      <c r="B29" s="587"/>
      <c r="C29" s="588"/>
      <c r="D29" s="588"/>
      <c r="E29" s="570" t="s">
        <v>238</v>
      </c>
      <c r="F29" s="597" t="s">
        <v>239</v>
      </c>
      <c r="G29" s="590" t="s">
        <v>240</v>
      </c>
      <c r="H29" s="591" t="s">
        <v>241</v>
      </c>
      <c r="I29" s="591" t="s">
        <v>242</v>
      </c>
      <c r="J29" s="592" t="s">
        <v>243</v>
      </c>
      <c r="K29" s="593"/>
      <c r="L29" s="594"/>
      <c r="M29" s="577"/>
      <c r="N29" s="578"/>
      <c r="O29" s="579"/>
      <c r="P29" s="578"/>
      <c r="Q29" s="580"/>
      <c r="R29" s="578"/>
      <c r="S29" s="580"/>
      <c r="T29" s="578"/>
      <c r="U29" s="580"/>
      <c r="V29" s="581"/>
      <c r="W29" s="582"/>
      <c r="X29" s="583"/>
      <c r="Y29" s="578"/>
      <c r="Z29" s="580"/>
      <c r="AA29" s="578"/>
      <c r="AB29" s="580"/>
      <c r="AC29" s="578"/>
      <c r="AD29" s="580"/>
      <c r="AE29" s="578"/>
      <c r="AF29" s="580"/>
      <c r="AG29" s="584"/>
      <c r="AH29" s="582"/>
      <c r="AI29" s="583"/>
      <c r="AJ29" s="578"/>
      <c r="AK29" s="580"/>
      <c r="AL29" s="578"/>
      <c r="AM29" s="580"/>
      <c r="AN29" s="578"/>
      <c r="AO29" s="580"/>
      <c r="AP29" s="578"/>
      <c r="AQ29" s="580"/>
    </row>
    <row r="30" spans="1:43" s="585" customFormat="1" ht="22.5" customHeight="1">
      <c r="A30" s="586"/>
      <c r="B30" s="587"/>
      <c r="C30" s="588"/>
      <c r="D30" s="588"/>
      <c r="E30" s="570" t="s">
        <v>238</v>
      </c>
      <c r="F30" s="597" t="s">
        <v>239</v>
      </c>
      <c r="G30" s="590" t="s">
        <v>240</v>
      </c>
      <c r="H30" s="591" t="s">
        <v>241</v>
      </c>
      <c r="I30" s="591" t="s">
        <v>242</v>
      </c>
      <c r="J30" s="592" t="s">
        <v>243</v>
      </c>
      <c r="K30" s="593"/>
      <c r="L30" s="594"/>
      <c r="M30" s="595"/>
      <c r="N30" s="578"/>
      <c r="O30" s="579"/>
      <c r="P30" s="578"/>
      <c r="Q30" s="580"/>
      <c r="R30" s="578"/>
      <c r="S30" s="580"/>
      <c r="T30" s="578"/>
      <c r="U30" s="580"/>
      <c r="V30" s="581"/>
      <c r="W30" s="582"/>
      <c r="X30" s="596"/>
      <c r="Y30" s="578"/>
      <c r="Z30" s="580"/>
      <c r="AA30" s="578"/>
      <c r="AB30" s="580"/>
      <c r="AC30" s="578"/>
      <c r="AD30" s="580"/>
      <c r="AE30" s="578"/>
      <c r="AF30" s="580"/>
      <c r="AG30" s="584"/>
      <c r="AH30" s="582"/>
      <c r="AI30" s="596"/>
      <c r="AJ30" s="578"/>
      <c r="AK30" s="580"/>
      <c r="AL30" s="578"/>
      <c r="AM30" s="580"/>
      <c r="AN30" s="578"/>
      <c r="AO30" s="580"/>
      <c r="AP30" s="578"/>
      <c r="AQ30" s="580"/>
    </row>
    <row r="31" spans="1:43" s="585" customFormat="1" ht="22.5" customHeight="1">
      <c r="A31" s="586"/>
      <c r="B31" s="587"/>
      <c r="C31" s="588"/>
      <c r="D31" s="588"/>
      <c r="E31" s="570" t="s">
        <v>238</v>
      </c>
      <c r="F31" s="597" t="s">
        <v>239</v>
      </c>
      <c r="G31" s="590" t="s">
        <v>240</v>
      </c>
      <c r="H31" s="591" t="s">
        <v>241</v>
      </c>
      <c r="I31" s="591" t="s">
        <v>242</v>
      </c>
      <c r="J31" s="592" t="s">
        <v>243</v>
      </c>
      <c r="K31" s="593"/>
      <c r="L31" s="594"/>
      <c r="M31" s="577"/>
      <c r="N31" s="578"/>
      <c r="O31" s="579"/>
      <c r="P31" s="578"/>
      <c r="Q31" s="580"/>
      <c r="R31" s="578"/>
      <c r="S31" s="580"/>
      <c r="T31" s="578"/>
      <c r="U31" s="580"/>
      <c r="V31" s="581"/>
      <c r="W31" s="582"/>
      <c r="X31" s="583"/>
      <c r="Y31" s="578"/>
      <c r="Z31" s="580"/>
      <c r="AA31" s="578"/>
      <c r="AB31" s="580"/>
      <c r="AC31" s="578"/>
      <c r="AD31" s="580"/>
      <c r="AE31" s="578"/>
      <c r="AF31" s="580"/>
      <c r="AG31" s="584"/>
      <c r="AH31" s="582"/>
      <c r="AI31" s="583"/>
      <c r="AJ31" s="578"/>
      <c r="AK31" s="580"/>
      <c r="AL31" s="578"/>
      <c r="AM31" s="580"/>
      <c r="AN31" s="578"/>
      <c r="AO31" s="580"/>
      <c r="AP31" s="578"/>
      <c r="AQ31" s="580"/>
    </row>
    <row r="32" spans="1:43" s="585" customFormat="1" ht="22.5" customHeight="1">
      <c r="A32" s="586"/>
      <c r="B32" s="587"/>
      <c r="C32" s="588"/>
      <c r="D32" s="588"/>
      <c r="E32" s="570" t="s">
        <v>238</v>
      </c>
      <c r="F32" s="597" t="s">
        <v>239</v>
      </c>
      <c r="G32" s="590" t="s">
        <v>240</v>
      </c>
      <c r="H32" s="591" t="s">
        <v>241</v>
      </c>
      <c r="I32" s="591" t="s">
        <v>242</v>
      </c>
      <c r="J32" s="592" t="s">
        <v>243</v>
      </c>
      <c r="K32" s="593"/>
      <c r="L32" s="594"/>
      <c r="M32" s="595"/>
      <c r="N32" s="578"/>
      <c r="O32" s="579"/>
      <c r="P32" s="578"/>
      <c r="Q32" s="580"/>
      <c r="R32" s="578"/>
      <c r="S32" s="580"/>
      <c r="T32" s="578"/>
      <c r="U32" s="580"/>
      <c r="V32" s="581"/>
      <c r="W32" s="582"/>
      <c r="X32" s="596"/>
      <c r="Y32" s="578"/>
      <c r="Z32" s="580"/>
      <c r="AA32" s="578"/>
      <c r="AB32" s="580"/>
      <c r="AC32" s="578"/>
      <c r="AD32" s="580"/>
      <c r="AE32" s="578"/>
      <c r="AF32" s="580"/>
      <c r="AG32" s="584"/>
      <c r="AH32" s="582"/>
      <c r="AI32" s="596"/>
      <c r="AJ32" s="578"/>
      <c r="AK32" s="580"/>
      <c r="AL32" s="578"/>
      <c r="AM32" s="580"/>
      <c r="AN32" s="578"/>
      <c r="AO32" s="580"/>
      <c r="AP32" s="578"/>
      <c r="AQ32" s="580"/>
    </row>
    <row r="33" spans="1:43" s="585" customFormat="1" ht="22.5" customHeight="1">
      <c r="A33" s="598"/>
      <c r="B33" s="599"/>
      <c r="C33" s="600"/>
      <c r="D33" s="600"/>
      <c r="E33" s="601" t="s">
        <v>238</v>
      </c>
      <c r="F33" s="597" t="s">
        <v>239</v>
      </c>
      <c r="G33" s="602" t="s">
        <v>240</v>
      </c>
      <c r="H33" s="591" t="s">
        <v>241</v>
      </c>
      <c r="I33" s="603" t="s">
        <v>242</v>
      </c>
      <c r="J33" s="592" t="s">
        <v>243</v>
      </c>
      <c r="K33" s="593"/>
      <c r="L33" s="594"/>
      <c r="M33" s="595"/>
      <c r="N33" s="578"/>
      <c r="O33" s="579"/>
      <c r="P33" s="578"/>
      <c r="Q33" s="580"/>
      <c r="R33" s="578"/>
      <c r="S33" s="580"/>
      <c r="T33" s="578"/>
      <c r="U33" s="580"/>
      <c r="V33" s="581"/>
      <c r="W33" s="582"/>
      <c r="X33" s="595"/>
      <c r="Y33" s="578"/>
      <c r="Z33" s="580"/>
      <c r="AA33" s="578"/>
      <c r="AB33" s="580"/>
      <c r="AC33" s="578"/>
      <c r="AD33" s="580"/>
      <c r="AE33" s="578"/>
      <c r="AF33" s="580"/>
      <c r="AG33" s="584"/>
      <c r="AH33" s="582"/>
      <c r="AI33" s="595"/>
      <c r="AJ33" s="578"/>
      <c r="AK33" s="580"/>
      <c r="AL33" s="578"/>
      <c r="AM33" s="580"/>
      <c r="AN33" s="578"/>
      <c r="AO33" s="580"/>
      <c r="AP33" s="578"/>
      <c r="AQ33" s="580"/>
    </row>
    <row r="34" spans="1:43" s="585" customFormat="1" ht="22.5" customHeight="1">
      <c r="A34" s="586"/>
      <c r="B34" s="587"/>
      <c r="C34" s="604"/>
      <c r="D34" s="605"/>
      <c r="E34" s="606" t="s">
        <v>238</v>
      </c>
      <c r="F34" s="607" t="s">
        <v>239</v>
      </c>
      <c r="G34" s="590" t="s">
        <v>240</v>
      </c>
      <c r="H34" s="608" t="s">
        <v>241</v>
      </c>
      <c r="I34" s="591" t="s">
        <v>242</v>
      </c>
      <c r="J34" s="609" t="s">
        <v>243</v>
      </c>
      <c r="K34" s="610"/>
      <c r="L34" s="611"/>
      <c r="M34" s="612"/>
      <c r="N34" s="613"/>
      <c r="O34" s="614"/>
      <c r="P34" s="613"/>
      <c r="Q34" s="615"/>
      <c r="R34" s="613"/>
      <c r="S34" s="615"/>
      <c r="T34" s="613"/>
      <c r="U34" s="615"/>
      <c r="V34" s="581"/>
      <c r="W34" s="582"/>
      <c r="X34" s="616"/>
      <c r="Y34" s="613"/>
      <c r="Z34" s="615"/>
      <c r="AA34" s="613"/>
      <c r="AB34" s="615"/>
      <c r="AC34" s="613"/>
      <c r="AD34" s="615"/>
      <c r="AE34" s="613"/>
      <c r="AF34" s="615"/>
      <c r="AG34" s="584"/>
      <c r="AH34" s="582"/>
      <c r="AI34" s="616"/>
      <c r="AJ34" s="613"/>
      <c r="AK34" s="615"/>
      <c r="AL34" s="613"/>
      <c r="AM34" s="615"/>
      <c r="AN34" s="613"/>
      <c r="AO34" s="615"/>
      <c r="AP34" s="613"/>
      <c r="AQ34" s="615"/>
    </row>
    <row r="35" spans="1:43" s="585" customFormat="1" ht="22.5" customHeight="1">
      <c r="A35" s="586"/>
      <c r="B35" s="587"/>
      <c r="C35" s="588"/>
      <c r="D35" s="588"/>
      <c r="E35" s="570" t="s">
        <v>238</v>
      </c>
      <c r="F35" s="597" t="s">
        <v>239</v>
      </c>
      <c r="G35" s="590" t="s">
        <v>240</v>
      </c>
      <c r="H35" s="591" t="s">
        <v>241</v>
      </c>
      <c r="I35" s="591" t="s">
        <v>242</v>
      </c>
      <c r="J35" s="592" t="s">
        <v>243</v>
      </c>
      <c r="K35" s="593"/>
      <c r="L35" s="594"/>
      <c r="M35" s="595"/>
      <c r="N35" s="578"/>
      <c r="O35" s="579"/>
      <c r="P35" s="578"/>
      <c r="Q35" s="580"/>
      <c r="R35" s="578"/>
      <c r="S35" s="580"/>
      <c r="T35" s="578"/>
      <c r="U35" s="580"/>
      <c r="V35" s="581"/>
      <c r="W35" s="582"/>
      <c r="X35" s="596"/>
      <c r="Y35" s="578"/>
      <c r="Z35" s="580"/>
      <c r="AA35" s="578"/>
      <c r="AB35" s="580"/>
      <c r="AC35" s="578"/>
      <c r="AD35" s="580"/>
      <c r="AE35" s="578"/>
      <c r="AF35" s="580"/>
      <c r="AG35" s="584"/>
      <c r="AH35" s="582"/>
      <c r="AI35" s="596"/>
      <c r="AJ35" s="578"/>
      <c r="AK35" s="580"/>
      <c r="AL35" s="578"/>
      <c r="AM35" s="580"/>
      <c r="AN35" s="578"/>
      <c r="AO35" s="580"/>
      <c r="AP35" s="578"/>
      <c r="AQ35" s="580"/>
    </row>
    <row r="36" spans="1:43" s="585" customFormat="1" ht="22.5" customHeight="1">
      <c r="A36" s="586"/>
      <c r="B36" s="587"/>
      <c r="C36" s="588"/>
      <c r="D36" s="588"/>
      <c r="E36" s="570" t="s">
        <v>238</v>
      </c>
      <c r="F36" s="597" t="s">
        <v>239</v>
      </c>
      <c r="G36" s="590" t="s">
        <v>240</v>
      </c>
      <c r="H36" s="591" t="s">
        <v>241</v>
      </c>
      <c r="I36" s="591" t="s">
        <v>242</v>
      </c>
      <c r="J36" s="592" t="s">
        <v>243</v>
      </c>
      <c r="K36" s="593"/>
      <c r="L36" s="594"/>
      <c r="M36" s="595"/>
      <c r="N36" s="578"/>
      <c r="O36" s="579"/>
      <c r="P36" s="578"/>
      <c r="Q36" s="580"/>
      <c r="R36" s="578"/>
      <c r="S36" s="580"/>
      <c r="T36" s="578"/>
      <c r="U36" s="580"/>
      <c r="V36" s="581"/>
      <c r="W36" s="582"/>
      <c r="X36" s="596"/>
      <c r="Y36" s="578"/>
      <c r="Z36" s="580"/>
      <c r="AA36" s="578"/>
      <c r="AB36" s="580"/>
      <c r="AC36" s="578"/>
      <c r="AD36" s="580"/>
      <c r="AE36" s="578"/>
      <c r="AF36" s="580"/>
      <c r="AG36" s="584"/>
      <c r="AH36" s="582"/>
      <c r="AI36" s="596"/>
      <c r="AJ36" s="578"/>
      <c r="AK36" s="580"/>
      <c r="AL36" s="578"/>
      <c r="AM36" s="580"/>
      <c r="AN36" s="578"/>
      <c r="AO36" s="580"/>
      <c r="AP36" s="578"/>
      <c r="AQ36" s="580"/>
    </row>
    <row r="37" spans="1:43" s="585" customFormat="1" ht="22.5" customHeight="1">
      <c r="A37" s="586"/>
      <c r="B37" s="587"/>
      <c r="C37" s="588"/>
      <c r="D37" s="588"/>
      <c r="E37" s="570" t="s">
        <v>238</v>
      </c>
      <c r="F37" s="597" t="s">
        <v>239</v>
      </c>
      <c r="G37" s="590" t="s">
        <v>240</v>
      </c>
      <c r="H37" s="591" t="s">
        <v>241</v>
      </c>
      <c r="I37" s="591" t="s">
        <v>242</v>
      </c>
      <c r="J37" s="592" t="s">
        <v>243</v>
      </c>
      <c r="K37" s="593"/>
      <c r="L37" s="594"/>
      <c r="M37" s="595"/>
      <c r="N37" s="578"/>
      <c r="O37" s="579"/>
      <c r="P37" s="578"/>
      <c r="Q37" s="580"/>
      <c r="R37" s="578"/>
      <c r="S37" s="580"/>
      <c r="T37" s="578"/>
      <c r="U37" s="580"/>
      <c r="V37" s="581"/>
      <c r="W37" s="582"/>
      <c r="X37" s="596"/>
      <c r="Y37" s="578"/>
      <c r="Z37" s="580"/>
      <c r="AA37" s="578"/>
      <c r="AB37" s="580"/>
      <c r="AC37" s="578"/>
      <c r="AD37" s="580"/>
      <c r="AE37" s="578"/>
      <c r="AF37" s="580"/>
      <c r="AG37" s="584"/>
      <c r="AH37" s="582"/>
      <c r="AI37" s="596"/>
      <c r="AJ37" s="578"/>
      <c r="AK37" s="580"/>
      <c r="AL37" s="578"/>
      <c r="AM37" s="580"/>
      <c r="AN37" s="578"/>
      <c r="AO37" s="580"/>
      <c r="AP37" s="578"/>
      <c r="AQ37" s="580"/>
    </row>
    <row r="38" spans="1:43" s="585" customFormat="1" ht="22.5" customHeight="1" thickBot="1">
      <c r="A38" s="617"/>
      <c r="B38" s="618"/>
      <c r="C38" s="619"/>
      <c r="D38" s="619"/>
      <c r="E38" s="570" t="s">
        <v>238</v>
      </c>
      <c r="F38" s="620" t="s">
        <v>239</v>
      </c>
      <c r="G38" s="621" t="s">
        <v>240</v>
      </c>
      <c r="H38" s="622" t="s">
        <v>241</v>
      </c>
      <c r="I38" s="622" t="s">
        <v>242</v>
      </c>
      <c r="J38" s="623" t="s">
        <v>243</v>
      </c>
      <c r="K38" s="624"/>
      <c r="L38" s="625"/>
      <c r="M38" s="626"/>
      <c r="N38" s="627"/>
      <c r="O38" s="628"/>
      <c r="P38" s="627"/>
      <c r="Q38" s="629"/>
      <c r="R38" s="627"/>
      <c r="S38" s="629"/>
      <c r="T38" s="627"/>
      <c r="U38" s="629"/>
      <c r="V38" s="581"/>
      <c r="W38" s="582"/>
      <c r="X38" s="630"/>
      <c r="Y38" s="627"/>
      <c r="Z38" s="629"/>
      <c r="AA38" s="627"/>
      <c r="AB38" s="629"/>
      <c r="AC38" s="627"/>
      <c r="AD38" s="629"/>
      <c r="AE38" s="627"/>
      <c r="AF38" s="629"/>
      <c r="AG38" s="584"/>
      <c r="AH38" s="582"/>
      <c r="AI38" s="630"/>
      <c r="AJ38" s="627"/>
      <c r="AK38" s="629"/>
      <c r="AL38" s="627"/>
      <c r="AM38" s="629"/>
      <c r="AN38" s="627"/>
      <c r="AO38" s="629"/>
      <c r="AP38" s="627"/>
      <c r="AQ38" s="629"/>
    </row>
    <row r="39" spans="1:43" ht="30" customHeight="1" thickTop="1">
      <c r="A39" s="631" t="s">
        <v>244</v>
      </c>
      <c r="B39" s="632" t="str">
        <f>IF(COUNTA(B9:C38)=0,"",COUNTA(B9:C38))</f>
        <v/>
      </c>
      <c r="C39" s="633"/>
      <c r="D39" s="634"/>
      <c r="E39" s="635"/>
      <c r="F39" s="636"/>
      <c r="G39" s="635"/>
      <c r="H39" s="637"/>
      <c r="I39" s="637"/>
      <c r="J39" s="636"/>
      <c r="K39" s="638"/>
      <c r="L39" s="639"/>
      <c r="M39" s="640"/>
      <c r="N39" s="641" t="str">
        <f>IF(SUM(N9:N38)=0,"",SUM(N9:N38))</f>
        <v/>
      </c>
      <c r="O39" s="642"/>
      <c r="P39" s="641" t="str">
        <f>IF(SUM(P9:P38)=0,"",SUM(P9:P38))</f>
        <v/>
      </c>
      <c r="Q39" s="642"/>
      <c r="R39" s="641" t="str">
        <f>IF(SUM(R9:R38)=0,"",SUM(R9:R38))</f>
        <v/>
      </c>
      <c r="S39" s="642"/>
      <c r="T39" s="641" t="str">
        <f>IF(SUM(T9:T38)=0,"",SUM(T9:T38))</f>
        <v/>
      </c>
      <c r="U39" s="642"/>
      <c r="V39" s="643"/>
      <c r="W39" s="644"/>
      <c r="X39" s="645"/>
      <c r="Y39" s="641" t="str">
        <f>IF(SUM(Y9:Y38)=0,"",SUM(Y9:Y38))</f>
        <v/>
      </c>
      <c r="Z39" s="642"/>
      <c r="AA39" s="641" t="str">
        <f>IF(SUM(AA9:AA38)=0,"",SUM(AA9:AA38))</f>
        <v/>
      </c>
      <c r="AB39" s="642"/>
      <c r="AC39" s="641" t="str">
        <f>IF(SUM(AC9:AC38)=0,"",SUM(AC9:AC38))</f>
        <v/>
      </c>
      <c r="AD39" s="642"/>
      <c r="AE39" s="641" t="str">
        <f>IF(SUM(AE9:AE38)=0,"",SUM(AE9:AE38))</f>
        <v/>
      </c>
      <c r="AF39" s="642"/>
      <c r="AG39" s="646"/>
      <c r="AH39" s="644"/>
      <c r="AI39" s="645"/>
      <c r="AJ39" s="641" t="str">
        <f>IF(SUM(AJ9:AJ38)=0,"",SUM(AJ9:AJ38))</f>
        <v/>
      </c>
      <c r="AK39" s="642"/>
      <c r="AL39" s="641" t="str">
        <f>IF(SUM(AL9:AL38)=0,"",SUM(AL9:AL38))</f>
        <v/>
      </c>
      <c r="AM39" s="642"/>
      <c r="AN39" s="641" t="str">
        <f>IF(SUM(AN9:AN38)=0,"",SUM(AN9:AN38))</f>
        <v/>
      </c>
      <c r="AO39" s="642"/>
      <c r="AP39" s="641" t="str">
        <f>IF(SUM(AP9:AP38)=0,"",SUM(AP9:AP38))</f>
        <v/>
      </c>
      <c r="AQ39" s="642"/>
    </row>
  </sheetData>
  <sheetProtection formatCells="0"/>
  <mergeCells count="56">
    <mergeCell ref="B39:C39"/>
    <mergeCell ref="E39:F39"/>
    <mergeCell ref="G39:J39"/>
    <mergeCell ref="K39:L39"/>
    <mergeCell ref="K33:L33"/>
    <mergeCell ref="K34:L34"/>
    <mergeCell ref="K35:L35"/>
    <mergeCell ref="K36:L36"/>
    <mergeCell ref="K37:L37"/>
    <mergeCell ref="K38:L38"/>
    <mergeCell ref="K27:L27"/>
    <mergeCell ref="K28:L28"/>
    <mergeCell ref="K29:L29"/>
    <mergeCell ref="K30:L30"/>
    <mergeCell ref="K31:L31"/>
    <mergeCell ref="K32:L32"/>
    <mergeCell ref="K21:L21"/>
    <mergeCell ref="K22:L22"/>
    <mergeCell ref="K23:L23"/>
    <mergeCell ref="K24:L24"/>
    <mergeCell ref="K25:L25"/>
    <mergeCell ref="K26:L26"/>
    <mergeCell ref="K15:L15"/>
    <mergeCell ref="K16:L16"/>
    <mergeCell ref="K17:L17"/>
    <mergeCell ref="K18:L18"/>
    <mergeCell ref="K19:L19"/>
    <mergeCell ref="K20:L20"/>
    <mergeCell ref="K9:L9"/>
    <mergeCell ref="K10:L10"/>
    <mergeCell ref="K11:L11"/>
    <mergeCell ref="K12:L12"/>
    <mergeCell ref="K13:L13"/>
    <mergeCell ref="K14:L14"/>
    <mergeCell ref="AJ7:AK7"/>
    <mergeCell ref="AL7:AM7"/>
    <mergeCell ref="AN7:AO7"/>
    <mergeCell ref="AP7:AQ7"/>
    <mergeCell ref="E8:F8"/>
    <mergeCell ref="G8:J8"/>
    <mergeCell ref="X7:X8"/>
    <mergeCell ref="Y7:Z7"/>
    <mergeCell ref="AA7:AB7"/>
    <mergeCell ref="AC7:AD7"/>
    <mergeCell ref="AE7:AF7"/>
    <mergeCell ref="AI7:AI8"/>
    <mergeCell ref="M5:U5"/>
    <mergeCell ref="X5:AF5"/>
    <mergeCell ref="AI5:AQ5"/>
    <mergeCell ref="A7:A8"/>
    <mergeCell ref="B7:K7"/>
    <mergeCell ref="M7:M8"/>
    <mergeCell ref="N7:O7"/>
    <mergeCell ref="P7:Q7"/>
    <mergeCell ref="R7:S7"/>
    <mergeCell ref="T7:U7"/>
  </mergeCells>
  <phoneticPr fontId="3"/>
  <dataValidations count="1">
    <dataValidation type="list" errorStyle="information" showInputMessage="1" showErrorMessage="1" sqref="B9:B38" xr:uid="{32640DDC-F009-4289-80C9-ED9A4210EF2F}">
      <formula1>"○"</formula1>
    </dataValidation>
  </dataValidations>
  <printOptions horizontalCentered="1"/>
  <pageMargins left="0.39370078740157483" right="0.39370078740157483" top="0.31496062992125984" bottom="0.31496062992125984" header="0.31496062992125984" footer="0.31496062992125984"/>
  <pageSetup paperSize="9" scale="94" orientation="portrait" horizontalDpi="300" verticalDpi="300" r:id="rId1"/>
  <headerFooter alignWithMargins="0"/>
  <colBreaks count="3" manualBreakCount="3">
    <brk id="12" max="38" man="1"/>
    <brk id="22" max="1048575" man="1"/>
    <brk id="3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4</xdr:col>
                    <xdr:colOff>31750</xdr:colOff>
                    <xdr:row>9</xdr:row>
                    <xdr:rowOff>31750</xdr:rowOff>
                  </from>
                  <to>
                    <xdr:col>4</xdr:col>
                    <xdr:colOff>336550</xdr:colOff>
                    <xdr:row>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5</xdr:col>
                    <xdr:colOff>31750</xdr:colOff>
                    <xdr:row>9</xdr:row>
                    <xdr:rowOff>31750</xdr:rowOff>
                  </from>
                  <to>
                    <xdr:col>5</xdr:col>
                    <xdr:colOff>336550</xdr:colOff>
                    <xdr:row>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5</xdr:col>
                    <xdr:colOff>31750</xdr:colOff>
                    <xdr:row>10</xdr:row>
                    <xdr:rowOff>31750</xdr:rowOff>
                  </from>
                  <to>
                    <xdr:col>5</xdr:col>
                    <xdr:colOff>336550</xdr:colOff>
                    <xdr:row>10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4</xdr:col>
                    <xdr:colOff>31750</xdr:colOff>
                    <xdr:row>10</xdr:row>
                    <xdr:rowOff>31750</xdr:rowOff>
                  </from>
                  <to>
                    <xdr:col>4</xdr:col>
                    <xdr:colOff>336550</xdr:colOff>
                    <xdr:row>10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5</xdr:col>
                    <xdr:colOff>31750</xdr:colOff>
                    <xdr:row>11</xdr:row>
                    <xdr:rowOff>31750</xdr:rowOff>
                  </from>
                  <to>
                    <xdr:col>5</xdr:col>
                    <xdr:colOff>336550</xdr:colOff>
                    <xdr:row>11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4</xdr:col>
                    <xdr:colOff>31750</xdr:colOff>
                    <xdr:row>11</xdr:row>
                    <xdr:rowOff>31750</xdr:rowOff>
                  </from>
                  <to>
                    <xdr:col>4</xdr:col>
                    <xdr:colOff>336550</xdr:colOff>
                    <xdr:row>11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5</xdr:col>
                    <xdr:colOff>31750</xdr:colOff>
                    <xdr:row>12</xdr:row>
                    <xdr:rowOff>31750</xdr:rowOff>
                  </from>
                  <to>
                    <xdr:col>5</xdr:col>
                    <xdr:colOff>336550</xdr:colOff>
                    <xdr:row>12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31750</xdr:colOff>
                    <xdr:row>12</xdr:row>
                    <xdr:rowOff>31750</xdr:rowOff>
                  </from>
                  <to>
                    <xdr:col>4</xdr:col>
                    <xdr:colOff>336550</xdr:colOff>
                    <xdr:row>12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5</xdr:col>
                    <xdr:colOff>31750</xdr:colOff>
                    <xdr:row>13</xdr:row>
                    <xdr:rowOff>38100</xdr:rowOff>
                  </from>
                  <to>
                    <xdr:col>5</xdr:col>
                    <xdr:colOff>336550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4</xdr:col>
                    <xdr:colOff>31750</xdr:colOff>
                    <xdr:row>13</xdr:row>
                    <xdr:rowOff>38100</xdr:rowOff>
                  </from>
                  <to>
                    <xdr:col>4</xdr:col>
                    <xdr:colOff>336550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5</xdr:col>
                    <xdr:colOff>31750</xdr:colOff>
                    <xdr:row>14</xdr:row>
                    <xdr:rowOff>38100</xdr:rowOff>
                  </from>
                  <to>
                    <xdr:col>5</xdr:col>
                    <xdr:colOff>336550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4</xdr:col>
                    <xdr:colOff>31750</xdr:colOff>
                    <xdr:row>14</xdr:row>
                    <xdr:rowOff>38100</xdr:rowOff>
                  </from>
                  <to>
                    <xdr:col>4</xdr:col>
                    <xdr:colOff>336550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5</xdr:col>
                    <xdr:colOff>31750</xdr:colOff>
                    <xdr:row>15</xdr:row>
                    <xdr:rowOff>38100</xdr:rowOff>
                  </from>
                  <to>
                    <xdr:col>5</xdr:col>
                    <xdr:colOff>336550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4</xdr:col>
                    <xdr:colOff>31750</xdr:colOff>
                    <xdr:row>15</xdr:row>
                    <xdr:rowOff>38100</xdr:rowOff>
                  </from>
                  <to>
                    <xdr:col>4</xdr:col>
                    <xdr:colOff>336550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defaultSize="0" autoFill="0" autoLine="0" autoPict="0">
                <anchor moveWithCells="1">
                  <from>
                    <xdr:col>5</xdr:col>
                    <xdr:colOff>31750</xdr:colOff>
                    <xdr:row>16</xdr:row>
                    <xdr:rowOff>38100</xdr:rowOff>
                  </from>
                  <to>
                    <xdr:col>5</xdr:col>
                    <xdr:colOff>336550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defaultSize="0" autoFill="0" autoLine="0" autoPict="0">
                <anchor moveWithCells="1">
                  <from>
                    <xdr:col>4</xdr:col>
                    <xdr:colOff>31750</xdr:colOff>
                    <xdr:row>16</xdr:row>
                    <xdr:rowOff>38100</xdr:rowOff>
                  </from>
                  <to>
                    <xdr:col>4</xdr:col>
                    <xdr:colOff>336550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Check Box 17">
              <controlPr defaultSize="0" autoFill="0" autoLine="0" autoPict="0">
                <anchor moveWithCells="1">
                  <from>
                    <xdr:col>5</xdr:col>
                    <xdr:colOff>31750</xdr:colOff>
                    <xdr:row>17</xdr:row>
                    <xdr:rowOff>50800</xdr:rowOff>
                  </from>
                  <to>
                    <xdr:col>5</xdr:col>
                    <xdr:colOff>336550</xdr:colOff>
                    <xdr:row>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Check Box 18">
              <controlPr defaultSize="0" autoFill="0" autoLine="0" autoPict="0">
                <anchor moveWithCells="1">
                  <from>
                    <xdr:col>4</xdr:col>
                    <xdr:colOff>31750</xdr:colOff>
                    <xdr:row>17</xdr:row>
                    <xdr:rowOff>50800</xdr:rowOff>
                  </from>
                  <to>
                    <xdr:col>4</xdr:col>
                    <xdr:colOff>336550</xdr:colOff>
                    <xdr:row>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Check Box 19">
              <controlPr defaultSize="0" autoFill="0" autoLine="0" autoPict="0">
                <anchor moveWithCells="1">
                  <from>
                    <xdr:col>5</xdr:col>
                    <xdr:colOff>31750</xdr:colOff>
                    <xdr:row>18</xdr:row>
                    <xdr:rowOff>50800</xdr:rowOff>
                  </from>
                  <to>
                    <xdr:col>5</xdr:col>
                    <xdr:colOff>336550</xdr:colOff>
                    <xdr:row>18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Check Box 20">
              <controlPr defaultSize="0" autoFill="0" autoLine="0" autoPict="0">
                <anchor moveWithCells="1">
                  <from>
                    <xdr:col>4</xdr:col>
                    <xdr:colOff>31750</xdr:colOff>
                    <xdr:row>18</xdr:row>
                    <xdr:rowOff>50800</xdr:rowOff>
                  </from>
                  <to>
                    <xdr:col>4</xdr:col>
                    <xdr:colOff>336550</xdr:colOff>
                    <xdr:row>18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4" name="Check Box 21">
              <controlPr defaultSize="0" autoFill="0" autoLine="0" autoPict="0">
                <anchor moveWithCells="1">
                  <from>
                    <xdr:col>5</xdr:col>
                    <xdr:colOff>31750</xdr:colOff>
                    <xdr:row>19</xdr:row>
                    <xdr:rowOff>50800</xdr:rowOff>
                  </from>
                  <to>
                    <xdr:col>5</xdr:col>
                    <xdr:colOff>336550</xdr:colOff>
                    <xdr:row>19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5" name="Check Box 22">
              <controlPr defaultSize="0" autoFill="0" autoLine="0" autoPict="0">
                <anchor moveWithCells="1">
                  <from>
                    <xdr:col>4</xdr:col>
                    <xdr:colOff>31750</xdr:colOff>
                    <xdr:row>19</xdr:row>
                    <xdr:rowOff>50800</xdr:rowOff>
                  </from>
                  <to>
                    <xdr:col>4</xdr:col>
                    <xdr:colOff>336550</xdr:colOff>
                    <xdr:row>19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6" name="Check Box 23">
              <controlPr defaultSize="0" autoFill="0" autoLine="0" autoPict="0">
                <anchor moveWithCells="1">
                  <from>
                    <xdr:col>5</xdr:col>
                    <xdr:colOff>31750</xdr:colOff>
                    <xdr:row>20</xdr:row>
                    <xdr:rowOff>50800</xdr:rowOff>
                  </from>
                  <to>
                    <xdr:col>5</xdr:col>
                    <xdr:colOff>336550</xdr:colOff>
                    <xdr:row>20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7" name="Check Box 24">
              <controlPr defaultSize="0" autoFill="0" autoLine="0" autoPict="0">
                <anchor moveWithCells="1">
                  <from>
                    <xdr:col>4</xdr:col>
                    <xdr:colOff>31750</xdr:colOff>
                    <xdr:row>20</xdr:row>
                    <xdr:rowOff>50800</xdr:rowOff>
                  </from>
                  <to>
                    <xdr:col>4</xdr:col>
                    <xdr:colOff>336550</xdr:colOff>
                    <xdr:row>20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8" name="Check Box 25">
              <controlPr defaultSize="0" autoFill="0" autoLine="0" autoPict="0">
                <anchor moveWithCells="1">
                  <from>
                    <xdr:col>5</xdr:col>
                    <xdr:colOff>31750</xdr:colOff>
                    <xdr:row>21</xdr:row>
                    <xdr:rowOff>50800</xdr:rowOff>
                  </from>
                  <to>
                    <xdr:col>5</xdr:col>
                    <xdr:colOff>336550</xdr:colOff>
                    <xdr:row>21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9" name="Check Box 26">
              <controlPr defaultSize="0" autoFill="0" autoLine="0" autoPict="0">
                <anchor moveWithCells="1">
                  <from>
                    <xdr:col>4</xdr:col>
                    <xdr:colOff>31750</xdr:colOff>
                    <xdr:row>21</xdr:row>
                    <xdr:rowOff>50800</xdr:rowOff>
                  </from>
                  <to>
                    <xdr:col>4</xdr:col>
                    <xdr:colOff>336550</xdr:colOff>
                    <xdr:row>21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30" name="Check Box 27">
              <controlPr defaultSize="0" autoFill="0" autoLine="0" autoPict="0">
                <anchor moveWithCells="1">
                  <from>
                    <xdr:col>5</xdr:col>
                    <xdr:colOff>31750</xdr:colOff>
                    <xdr:row>22</xdr:row>
                    <xdr:rowOff>57150</xdr:rowOff>
                  </from>
                  <to>
                    <xdr:col>5</xdr:col>
                    <xdr:colOff>336550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1" name="Check Box 28">
              <controlPr defaultSize="0" autoFill="0" autoLine="0" autoPict="0">
                <anchor moveWithCells="1">
                  <from>
                    <xdr:col>4</xdr:col>
                    <xdr:colOff>31750</xdr:colOff>
                    <xdr:row>22</xdr:row>
                    <xdr:rowOff>57150</xdr:rowOff>
                  </from>
                  <to>
                    <xdr:col>4</xdr:col>
                    <xdr:colOff>336550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2" name="Check Box 29">
              <controlPr defaultSize="0" autoFill="0" autoLine="0" autoPict="0">
                <anchor moveWithCells="1">
                  <from>
                    <xdr:col>5</xdr:col>
                    <xdr:colOff>31750</xdr:colOff>
                    <xdr:row>23</xdr:row>
                    <xdr:rowOff>57150</xdr:rowOff>
                  </from>
                  <to>
                    <xdr:col>5</xdr:col>
                    <xdr:colOff>336550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3" name="Check Box 30">
              <controlPr defaultSize="0" autoFill="0" autoLine="0" autoPict="0">
                <anchor moveWithCells="1">
                  <from>
                    <xdr:col>4</xdr:col>
                    <xdr:colOff>31750</xdr:colOff>
                    <xdr:row>23</xdr:row>
                    <xdr:rowOff>57150</xdr:rowOff>
                  </from>
                  <to>
                    <xdr:col>4</xdr:col>
                    <xdr:colOff>336550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4" name="Check Box 31">
              <controlPr defaultSize="0" autoFill="0" autoLine="0" autoPict="0">
                <anchor moveWithCells="1">
                  <from>
                    <xdr:col>5</xdr:col>
                    <xdr:colOff>31750</xdr:colOff>
                    <xdr:row>24</xdr:row>
                    <xdr:rowOff>57150</xdr:rowOff>
                  </from>
                  <to>
                    <xdr:col>5</xdr:col>
                    <xdr:colOff>336550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5" name="Check Box 32">
              <controlPr defaultSize="0" autoFill="0" autoLine="0" autoPict="0">
                <anchor moveWithCells="1">
                  <from>
                    <xdr:col>4</xdr:col>
                    <xdr:colOff>31750</xdr:colOff>
                    <xdr:row>24</xdr:row>
                    <xdr:rowOff>57150</xdr:rowOff>
                  </from>
                  <to>
                    <xdr:col>4</xdr:col>
                    <xdr:colOff>336550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6" name="Check Box 33">
              <controlPr defaultSize="0" autoFill="0" autoLine="0" autoPict="0">
                <anchor moveWithCells="1">
                  <from>
                    <xdr:col>5</xdr:col>
                    <xdr:colOff>31750</xdr:colOff>
                    <xdr:row>25</xdr:row>
                    <xdr:rowOff>57150</xdr:rowOff>
                  </from>
                  <to>
                    <xdr:col>5</xdr:col>
                    <xdr:colOff>336550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7" name="Check Box 34">
              <controlPr defaultSize="0" autoFill="0" autoLine="0" autoPict="0">
                <anchor moveWithCells="1">
                  <from>
                    <xdr:col>4</xdr:col>
                    <xdr:colOff>31750</xdr:colOff>
                    <xdr:row>25</xdr:row>
                    <xdr:rowOff>57150</xdr:rowOff>
                  </from>
                  <to>
                    <xdr:col>4</xdr:col>
                    <xdr:colOff>336550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8" name="Check Box 35">
              <controlPr defaultSize="0" autoFill="0" autoLine="0" autoPict="0">
                <anchor moveWithCells="1">
                  <from>
                    <xdr:col>5</xdr:col>
                    <xdr:colOff>31750</xdr:colOff>
                    <xdr:row>26</xdr:row>
                    <xdr:rowOff>57150</xdr:rowOff>
                  </from>
                  <to>
                    <xdr:col>5</xdr:col>
                    <xdr:colOff>336550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9" name="Check Box 36">
              <controlPr defaultSize="0" autoFill="0" autoLine="0" autoPict="0">
                <anchor moveWithCells="1">
                  <from>
                    <xdr:col>4</xdr:col>
                    <xdr:colOff>31750</xdr:colOff>
                    <xdr:row>26</xdr:row>
                    <xdr:rowOff>57150</xdr:rowOff>
                  </from>
                  <to>
                    <xdr:col>4</xdr:col>
                    <xdr:colOff>336550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40" name="Check Box 37">
              <controlPr defaultSize="0" autoFill="0" autoLine="0" autoPict="0">
                <anchor moveWithCells="1">
                  <from>
                    <xdr:col>5</xdr:col>
                    <xdr:colOff>31750</xdr:colOff>
                    <xdr:row>27</xdr:row>
                    <xdr:rowOff>69850</xdr:rowOff>
                  </from>
                  <to>
                    <xdr:col>5</xdr:col>
                    <xdr:colOff>336550</xdr:colOff>
                    <xdr:row>27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1" name="Check Box 38">
              <controlPr defaultSize="0" autoFill="0" autoLine="0" autoPict="0">
                <anchor moveWithCells="1">
                  <from>
                    <xdr:col>4</xdr:col>
                    <xdr:colOff>31750</xdr:colOff>
                    <xdr:row>27</xdr:row>
                    <xdr:rowOff>69850</xdr:rowOff>
                  </from>
                  <to>
                    <xdr:col>4</xdr:col>
                    <xdr:colOff>336550</xdr:colOff>
                    <xdr:row>27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2" name="Check Box 39">
              <controlPr defaultSize="0" autoFill="0" autoLine="0" autoPict="0">
                <anchor moveWithCells="1">
                  <from>
                    <xdr:col>5</xdr:col>
                    <xdr:colOff>31750</xdr:colOff>
                    <xdr:row>28</xdr:row>
                    <xdr:rowOff>69850</xdr:rowOff>
                  </from>
                  <to>
                    <xdr:col>5</xdr:col>
                    <xdr:colOff>336550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3" name="Check Box 40">
              <controlPr defaultSize="0" autoFill="0" autoLine="0" autoPict="0">
                <anchor moveWithCells="1">
                  <from>
                    <xdr:col>4</xdr:col>
                    <xdr:colOff>31750</xdr:colOff>
                    <xdr:row>28</xdr:row>
                    <xdr:rowOff>69850</xdr:rowOff>
                  </from>
                  <to>
                    <xdr:col>4</xdr:col>
                    <xdr:colOff>336550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4" name="Check Box 41">
              <controlPr defaultSize="0" autoFill="0" autoLine="0" autoPict="0">
                <anchor moveWithCells="1">
                  <from>
                    <xdr:col>5</xdr:col>
                    <xdr:colOff>31750</xdr:colOff>
                    <xdr:row>29</xdr:row>
                    <xdr:rowOff>69850</xdr:rowOff>
                  </from>
                  <to>
                    <xdr:col>5</xdr:col>
                    <xdr:colOff>336550</xdr:colOff>
                    <xdr:row>29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45" name="Check Box 42">
              <controlPr defaultSize="0" autoFill="0" autoLine="0" autoPict="0">
                <anchor moveWithCells="1">
                  <from>
                    <xdr:col>4</xdr:col>
                    <xdr:colOff>31750</xdr:colOff>
                    <xdr:row>29</xdr:row>
                    <xdr:rowOff>69850</xdr:rowOff>
                  </from>
                  <to>
                    <xdr:col>4</xdr:col>
                    <xdr:colOff>336550</xdr:colOff>
                    <xdr:row>29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46" name="Check Box 43">
              <controlPr defaultSize="0" autoFill="0" autoLine="0" autoPict="0">
                <anchor moveWithCells="1">
                  <from>
                    <xdr:col>5</xdr:col>
                    <xdr:colOff>31750</xdr:colOff>
                    <xdr:row>30</xdr:row>
                    <xdr:rowOff>69850</xdr:rowOff>
                  </from>
                  <to>
                    <xdr:col>5</xdr:col>
                    <xdr:colOff>336550</xdr:colOff>
                    <xdr:row>30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47" name="Check Box 44">
              <controlPr defaultSize="0" autoFill="0" autoLine="0" autoPict="0">
                <anchor moveWithCells="1">
                  <from>
                    <xdr:col>4</xdr:col>
                    <xdr:colOff>31750</xdr:colOff>
                    <xdr:row>30</xdr:row>
                    <xdr:rowOff>69850</xdr:rowOff>
                  </from>
                  <to>
                    <xdr:col>4</xdr:col>
                    <xdr:colOff>336550</xdr:colOff>
                    <xdr:row>30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48" name="Check Box 45">
              <controlPr defaultSize="0" autoFill="0" autoLine="0" autoPict="0">
                <anchor moveWithCells="1">
                  <from>
                    <xdr:col>5</xdr:col>
                    <xdr:colOff>31750</xdr:colOff>
                    <xdr:row>31</xdr:row>
                    <xdr:rowOff>69850</xdr:rowOff>
                  </from>
                  <to>
                    <xdr:col>5</xdr:col>
                    <xdr:colOff>336550</xdr:colOff>
                    <xdr:row>31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49" name="Check Box 46">
              <controlPr defaultSize="0" autoFill="0" autoLine="0" autoPict="0">
                <anchor moveWithCells="1">
                  <from>
                    <xdr:col>4</xdr:col>
                    <xdr:colOff>31750</xdr:colOff>
                    <xdr:row>31</xdr:row>
                    <xdr:rowOff>69850</xdr:rowOff>
                  </from>
                  <to>
                    <xdr:col>4</xdr:col>
                    <xdr:colOff>336550</xdr:colOff>
                    <xdr:row>31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50" name="Check Box 47">
              <controlPr defaultSize="0" autoFill="0" autoLine="0" autoPict="0">
                <anchor moveWithCells="1">
                  <from>
                    <xdr:col>5</xdr:col>
                    <xdr:colOff>31750</xdr:colOff>
                    <xdr:row>32</xdr:row>
                    <xdr:rowOff>76200</xdr:rowOff>
                  </from>
                  <to>
                    <xdr:col>5</xdr:col>
                    <xdr:colOff>336550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51" name="Check Box 48">
              <controlPr defaultSize="0" autoFill="0" autoLine="0" autoPict="0">
                <anchor moveWithCells="1">
                  <from>
                    <xdr:col>4</xdr:col>
                    <xdr:colOff>31750</xdr:colOff>
                    <xdr:row>32</xdr:row>
                    <xdr:rowOff>76200</xdr:rowOff>
                  </from>
                  <to>
                    <xdr:col>4</xdr:col>
                    <xdr:colOff>336550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9" r:id="rId52" name="Check Box 49">
              <controlPr defaultSize="0" autoFill="0" autoLine="0" autoPict="0">
                <anchor moveWithCells="1">
                  <from>
                    <xdr:col>5</xdr:col>
                    <xdr:colOff>31750</xdr:colOff>
                    <xdr:row>33</xdr:row>
                    <xdr:rowOff>76200</xdr:rowOff>
                  </from>
                  <to>
                    <xdr:col>5</xdr:col>
                    <xdr:colOff>336550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53" name="Check Box 50">
              <controlPr defaultSize="0" autoFill="0" autoLine="0" autoPict="0">
                <anchor moveWithCells="1">
                  <from>
                    <xdr:col>4</xdr:col>
                    <xdr:colOff>31750</xdr:colOff>
                    <xdr:row>33</xdr:row>
                    <xdr:rowOff>76200</xdr:rowOff>
                  </from>
                  <to>
                    <xdr:col>4</xdr:col>
                    <xdr:colOff>336550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54" name="Check Box 51">
              <controlPr defaultSize="0" autoFill="0" autoLine="0" autoPict="0">
                <anchor moveWithCells="1">
                  <from>
                    <xdr:col>5</xdr:col>
                    <xdr:colOff>31750</xdr:colOff>
                    <xdr:row>34</xdr:row>
                    <xdr:rowOff>76200</xdr:rowOff>
                  </from>
                  <to>
                    <xdr:col>5</xdr:col>
                    <xdr:colOff>336550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55" name="Check Box 52">
              <controlPr defaultSize="0" autoFill="0" autoLine="0" autoPict="0">
                <anchor moveWithCells="1">
                  <from>
                    <xdr:col>4</xdr:col>
                    <xdr:colOff>31750</xdr:colOff>
                    <xdr:row>34</xdr:row>
                    <xdr:rowOff>76200</xdr:rowOff>
                  </from>
                  <to>
                    <xdr:col>4</xdr:col>
                    <xdr:colOff>336550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56" name="Check Box 53">
              <controlPr defaultSize="0" autoFill="0" autoLine="0" autoPict="0">
                <anchor moveWithCells="1">
                  <from>
                    <xdr:col>5</xdr:col>
                    <xdr:colOff>31750</xdr:colOff>
                    <xdr:row>35</xdr:row>
                    <xdr:rowOff>76200</xdr:rowOff>
                  </from>
                  <to>
                    <xdr:col>5</xdr:col>
                    <xdr:colOff>336550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57" name="Check Box 54">
              <controlPr defaultSize="0" autoFill="0" autoLine="0" autoPict="0">
                <anchor moveWithCells="1">
                  <from>
                    <xdr:col>4</xdr:col>
                    <xdr:colOff>31750</xdr:colOff>
                    <xdr:row>35</xdr:row>
                    <xdr:rowOff>76200</xdr:rowOff>
                  </from>
                  <to>
                    <xdr:col>4</xdr:col>
                    <xdr:colOff>336550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58" name="Check Box 55">
              <controlPr defaultSize="0" autoFill="0" autoLine="0" autoPict="0">
                <anchor moveWithCells="1">
                  <from>
                    <xdr:col>5</xdr:col>
                    <xdr:colOff>31750</xdr:colOff>
                    <xdr:row>36</xdr:row>
                    <xdr:rowOff>76200</xdr:rowOff>
                  </from>
                  <to>
                    <xdr:col>5</xdr:col>
                    <xdr:colOff>336550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59" name="Check Box 56">
              <controlPr defaultSize="0" autoFill="0" autoLine="0" autoPict="0">
                <anchor moveWithCells="1">
                  <from>
                    <xdr:col>4</xdr:col>
                    <xdr:colOff>31750</xdr:colOff>
                    <xdr:row>36</xdr:row>
                    <xdr:rowOff>76200</xdr:rowOff>
                  </from>
                  <to>
                    <xdr:col>4</xdr:col>
                    <xdr:colOff>336550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60" name="Check Box 57">
              <controlPr defaultSize="0" autoFill="0" autoLine="0" autoPict="0">
                <anchor moveWithCells="1">
                  <from>
                    <xdr:col>5</xdr:col>
                    <xdr:colOff>31750</xdr:colOff>
                    <xdr:row>37</xdr:row>
                    <xdr:rowOff>88900</xdr:rowOff>
                  </from>
                  <to>
                    <xdr:col>5</xdr:col>
                    <xdr:colOff>336550</xdr:colOff>
                    <xdr:row>38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61" name="Check Box 58">
              <controlPr defaultSize="0" autoFill="0" autoLine="0" autoPict="0">
                <anchor moveWithCells="1">
                  <from>
                    <xdr:col>4</xdr:col>
                    <xdr:colOff>31750</xdr:colOff>
                    <xdr:row>37</xdr:row>
                    <xdr:rowOff>88900</xdr:rowOff>
                  </from>
                  <to>
                    <xdr:col>4</xdr:col>
                    <xdr:colOff>336550</xdr:colOff>
                    <xdr:row>38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62" name="Check Box 59">
              <controlPr defaultSize="0" autoFill="0" autoLine="0" autoPict="0">
                <anchor moveWithCells="1">
                  <from>
                    <xdr:col>4</xdr:col>
                    <xdr:colOff>31750</xdr:colOff>
                    <xdr:row>8</xdr:row>
                    <xdr:rowOff>31750</xdr:rowOff>
                  </from>
                  <to>
                    <xdr:col>4</xdr:col>
                    <xdr:colOff>336550</xdr:colOff>
                    <xdr:row>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0" r:id="rId63" name="Check Box 60">
              <controlPr defaultSize="0" autoFill="0" autoLine="0" autoPict="0">
                <anchor moveWithCells="1">
                  <from>
                    <xdr:col>5</xdr:col>
                    <xdr:colOff>31750</xdr:colOff>
                    <xdr:row>8</xdr:row>
                    <xdr:rowOff>31750</xdr:rowOff>
                  </from>
                  <to>
                    <xdr:col>5</xdr:col>
                    <xdr:colOff>336550</xdr:colOff>
                    <xdr:row>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1" r:id="rId64" name="Check Box 61">
              <controlPr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31750</xdr:rowOff>
                  </from>
                  <to>
                    <xdr:col>6</xdr:col>
                    <xdr:colOff>336550</xdr:colOff>
                    <xdr:row>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2" r:id="rId65" name="Check Box 62">
              <controlPr defaultSize="0" autoFill="0" autoLine="0" autoPict="0">
                <anchor moveWithCells="1">
                  <from>
                    <xdr:col>7</xdr:col>
                    <xdr:colOff>31750</xdr:colOff>
                    <xdr:row>8</xdr:row>
                    <xdr:rowOff>31750</xdr:rowOff>
                  </from>
                  <to>
                    <xdr:col>7</xdr:col>
                    <xdr:colOff>336550</xdr:colOff>
                    <xdr:row>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3" r:id="rId66" name="Check Box 63">
              <controlPr defaultSize="0" autoFill="0" autoLine="0" autoPict="0">
                <anchor moveWithCells="1">
                  <from>
                    <xdr:col>8</xdr:col>
                    <xdr:colOff>19050</xdr:colOff>
                    <xdr:row>8</xdr:row>
                    <xdr:rowOff>31750</xdr:rowOff>
                  </from>
                  <to>
                    <xdr:col>8</xdr:col>
                    <xdr:colOff>323850</xdr:colOff>
                    <xdr:row>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4" r:id="rId67" name="Check Box 64">
              <controlPr defaultSize="0" autoFill="0" autoLine="0" autoPict="0">
                <anchor moveWithCells="1">
                  <from>
                    <xdr:col>9</xdr:col>
                    <xdr:colOff>31750</xdr:colOff>
                    <xdr:row>8</xdr:row>
                    <xdr:rowOff>31750</xdr:rowOff>
                  </from>
                  <to>
                    <xdr:col>9</xdr:col>
                    <xdr:colOff>336550</xdr:colOff>
                    <xdr:row>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5" r:id="rId68" name="Check Box 65">
              <controlPr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31750</xdr:rowOff>
                  </from>
                  <to>
                    <xdr:col>6</xdr:col>
                    <xdr:colOff>336550</xdr:colOff>
                    <xdr:row>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6" r:id="rId69" name="Check Box 66">
              <controlPr defaultSize="0" autoFill="0" autoLine="0" autoPict="0">
                <anchor moveWithCells="1">
                  <from>
                    <xdr:col>7</xdr:col>
                    <xdr:colOff>31750</xdr:colOff>
                    <xdr:row>9</xdr:row>
                    <xdr:rowOff>31750</xdr:rowOff>
                  </from>
                  <to>
                    <xdr:col>7</xdr:col>
                    <xdr:colOff>336550</xdr:colOff>
                    <xdr:row>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7" r:id="rId70" name="Check Box 67">
              <controlPr defaultSize="0" autoFill="0" autoLine="0" autoPict="0">
                <anchor moveWithCells="1">
                  <from>
                    <xdr:col>8</xdr:col>
                    <xdr:colOff>19050</xdr:colOff>
                    <xdr:row>9</xdr:row>
                    <xdr:rowOff>31750</xdr:rowOff>
                  </from>
                  <to>
                    <xdr:col>8</xdr:col>
                    <xdr:colOff>323850</xdr:colOff>
                    <xdr:row>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8" r:id="rId71" name="Check Box 68">
              <controlPr defaultSize="0" autoFill="0" autoLine="0" autoPict="0">
                <anchor moveWithCells="1">
                  <from>
                    <xdr:col>9</xdr:col>
                    <xdr:colOff>31750</xdr:colOff>
                    <xdr:row>9</xdr:row>
                    <xdr:rowOff>31750</xdr:rowOff>
                  </from>
                  <to>
                    <xdr:col>9</xdr:col>
                    <xdr:colOff>336550</xdr:colOff>
                    <xdr:row>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9" r:id="rId72" name="Check Box 69">
              <controlPr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31750</xdr:rowOff>
                  </from>
                  <to>
                    <xdr:col>6</xdr:col>
                    <xdr:colOff>336550</xdr:colOff>
                    <xdr:row>10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0" r:id="rId73" name="Check Box 70">
              <controlPr defaultSize="0" autoFill="0" autoLine="0" autoPict="0">
                <anchor moveWithCells="1">
                  <from>
                    <xdr:col>7</xdr:col>
                    <xdr:colOff>31750</xdr:colOff>
                    <xdr:row>10</xdr:row>
                    <xdr:rowOff>31750</xdr:rowOff>
                  </from>
                  <to>
                    <xdr:col>7</xdr:col>
                    <xdr:colOff>336550</xdr:colOff>
                    <xdr:row>10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74" name="Check Box 71">
              <controlPr defaultSize="0" autoFill="0" autoLine="0" autoPict="0">
                <anchor moveWithCells="1">
                  <from>
                    <xdr:col>8</xdr:col>
                    <xdr:colOff>19050</xdr:colOff>
                    <xdr:row>10</xdr:row>
                    <xdr:rowOff>31750</xdr:rowOff>
                  </from>
                  <to>
                    <xdr:col>8</xdr:col>
                    <xdr:colOff>323850</xdr:colOff>
                    <xdr:row>10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2" r:id="rId75" name="Check Box 72">
              <controlPr defaultSize="0" autoFill="0" autoLine="0" autoPict="0">
                <anchor moveWithCells="1">
                  <from>
                    <xdr:col>9</xdr:col>
                    <xdr:colOff>31750</xdr:colOff>
                    <xdr:row>10</xdr:row>
                    <xdr:rowOff>31750</xdr:rowOff>
                  </from>
                  <to>
                    <xdr:col>9</xdr:col>
                    <xdr:colOff>336550</xdr:colOff>
                    <xdr:row>10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3" r:id="rId76" name="Check Box 73">
              <controlPr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31750</xdr:rowOff>
                  </from>
                  <to>
                    <xdr:col>6</xdr:col>
                    <xdr:colOff>336550</xdr:colOff>
                    <xdr:row>11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4" r:id="rId77" name="Check Box 74">
              <controlPr defaultSize="0" autoFill="0" autoLine="0" autoPict="0">
                <anchor moveWithCells="1">
                  <from>
                    <xdr:col>7</xdr:col>
                    <xdr:colOff>31750</xdr:colOff>
                    <xdr:row>11</xdr:row>
                    <xdr:rowOff>31750</xdr:rowOff>
                  </from>
                  <to>
                    <xdr:col>7</xdr:col>
                    <xdr:colOff>336550</xdr:colOff>
                    <xdr:row>11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5" r:id="rId78" name="Check Box 75">
              <controlPr defaultSize="0" autoFill="0" autoLine="0" autoPict="0">
                <anchor moveWithCells="1">
                  <from>
                    <xdr:col>8</xdr:col>
                    <xdr:colOff>19050</xdr:colOff>
                    <xdr:row>11</xdr:row>
                    <xdr:rowOff>31750</xdr:rowOff>
                  </from>
                  <to>
                    <xdr:col>8</xdr:col>
                    <xdr:colOff>323850</xdr:colOff>
                    <xdr:row>11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6" r:id="rId79" name="Check Box 76">
              <controlPr defaultSize="0" autoFill="0" autoLine="0" autoPict="0">
                <anchor moveWithCells="1">
                  <from>
                    <xdr:col>9</xdr:col>
                    <xdr:colOff>31750</xdr:colOff>
                    <xdr:row>11</xdr:row>
                    <xdr:rowOff>31750</xdr:rowOff>
                  </from>
                  <to>
                    <xdr:col>9</xdr:col>
                    <xdr:colOff>336550</xdr:colOff>
                    <xdr:row>11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7" r:id="rId80" name="Check Box 77">
              <controlPr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31750</xdr:rowOff>
                  </from>
                  <to>
                    <xdr:col>6</xdr:col>
                    <xdr:colOff>336550</xdr:colOff>
                    <xdr:row>12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8" r:id="rId81" name="Check Box 78">
              <controlPr defaultSize="0" autoFill="0" autoLine="0" autoPict="0">
                <anchor moveWithCells="1">
                  <from>
                    <xdr:col>7</xdr:col>
                    <xdr:colOff>31750</xdr:colOff>
                    <xdr:row>12</xdr:row>
                    <xdr:rowOff>31750</xdr:rowOff>
                  </from>
                  <to>
                    <xdr:col>7</xdr:col>
                    <xdr:colOff>336550</xdr:colOff>
                    <xdr:row>12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9" r:id="rId82" name="Check Box 79">
              <controlPr defaultSize="0" autoFill="0" autoLine="0" autoPict="0">
                <anchor moveWithCells="1">
                  <from>
                    <xdr:col>8</xdr:col>
                    <xdr:colOff>19050</xdr:colOff>
                    <xdr:row>12</xdr:row>
                    <xdr:rowOff>31750</xdr:rowOff>
                  </from>
                  <to>
                    <xdr:col>8</xdr:col>
                    <xdr:colOff>323850</xdr:colOff>
                    <xdr:row>12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0" r:id="rId83" name="Check Box 80">
              <controlPr defaultSize="0" autoFill="0" autoLine="0" autoPict="0">
                <anchor moveWithCells="1">
                  <from>
                    <xdr:col>9</xdr:col>
                    <xdr:colOff>31750</xdr:colOff>
                    <xdr:row>12</xdr:row>
                    <xdr:rowOff>31750</xdr:rowOff>
                  </from>
                  <to>
                    <xdr:col>9</xdr:col>
                    <xdr:colOff>336550</xdr:colOff>
                    <xdr:row>12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1" r:id="rId84" name="Check Box 81">
              <controlPr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38100</xdr:rowOff>
                  </from>
                  <to>
                    <xdr:col>6</xdr:col>
                    <xdr:colOff>336550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2" r:id="rId85" name="Check Box 82">
              <controlPr defaultSize="0" autoFill="0" autoLine="0" autoPict="0">
                <anchor moveWithCells="1">
                  <from>
                    <xdr:col>7</xdr:col>
                    <xdr:colOff>31750</xdr:colOff>
                    <xdr:row>13</xdr:row>
                    <xdr:rowOff>38100</xdr:rowOff>
                  </from>
                  <to>
                    <xdr:col>7</xdr:col>
                    <xdr:colOff>336550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3" r:id="rId86" name="Check Box 83">
              <controlPr defaultSize="0" autoFill="0" autoLine="0" autoPict="0">
                <anchor moveWithCells="1">
                  <from>
                    <xdr:col>8</xdr:col>
                    <xdr:colOff>19050</xdr:colOff>
                    <xdr:row>13</xdr:row>
                    <xdr:rowOff>38100</xdr:rowOff>
                  </from>
                  <to>
                    <xdr:col>8</xdr:col>
                    <xdr:colOff>323850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4" r:id="rId87" name="Check Box 84">
              <controlPr defaultSize="0" autoFill="0" autoLine="0" autoPict="0">
                <anchor moveWithCells="1">
                  <from>
                    <xdr:col>9</xdr:col>
                    <xdr:colOff>31750</xdr:colOff>
                    <xdr:row>13</xdr:row>
                    <xdr:rowOff>38100</xdr:rowOff>
                  </from>
                  <to>
                    <xdr:col>9</xdr:col>
                    <xdr:colOff>336550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5" r:id="rId88" name="Check Box 85">
              <controlPr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38100</xdr:rowOff>
                  </from>
                  <to>
                    <xdr:col>6</xdr:col>
                    <xdr:colOff>336550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6" r:id="rId89" name="Check Box 86">
              <controlPr defaultSize="0" autoFill="0" autoLine="0" autoPict="0">
                <anchor moveWithCells="1">
                  <from>
                    <xdr:col>7</xdr:col>
                    <xdr:colOff>31750</xdr:colOff>
                    <xdr:row>14</xdr:row>
                    <xdr:rowOff>38100</xdr:rowOff>
                  </from>
                  <to>
                    <xdr:col>7</xdr:col>
                    <xdr:colOff>336550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7" r:id="rId90" name="Check Box 87">
              <controlPr defaultSize="0" autoFill="0" autoLine="0" autoPict="0">
                <anchor moveWithCells="1">
                  <from>
                    <xdr:col>8</xdr:col>
                    <xdr:colOff>19050</xdr:colOff>
                    <xdr:row>14</xdr:row>
                    <xdr:rowOff>38100</xdr:rowOff>
                  </from>
                  <to>
                    <xdr:col>8</xdr:col>
                    <xdr:colOff>323850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8" r:id="rId91" name="Check Box 88">
              <controlPr defaultSize="0" autoFill="0" autoLine="0" autoPict="0">
                <anchor moveWithCells="1">
                  <from>
                    <xdr:col>9</xdr:col>
                    <xdr:colOff>31750</xdr:colOff>
                    <xdr:row>14</xdr:row>
                    <xdr:rowOff>38100</xdr:rowOff>
                  </from>
                  <to>
                    <xdr:col>9</xdr:col>
                    <xdr:colOff>336550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9" r:id="rId92" name="Check Box 89">
              <controlPr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38100</xdr:rowOff>
                  </from>
                  <to>
                    <xdr:col>6</xdr:col>
                    <xdr:colOff>336550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0" r:id="rId93" name="Check Box 90">
              <controlPr defaultSize="0" autoFill="0" autoLine="0" autoPict="0">
                <anchor moveWithCells="1">
                  <from>
                    <xdr:col>7</xdr:col>
                    <xdr:colOff>31750</xdr:colOff>
                    <xdr:row>15</xdr:row>
                    <xdr:rowOff>38100</xdr:rowOff>
                  </from>
                  <to>
                    <xdr:col>7</xdr:col>
                    <xdr:colOff>336550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1" r:id="rId94" name="Check Box 91">
              <controlPr defaultSize="0" autoFill="0" autoLine="0" autoPict="0">
                <anchor moveWithCells="1">
                  <from>
                    <xdr:col>8</xdr:col>
                    <xdr:colOff>19050</xdr:colOff>
                    <xdr:row>15</xdr:row>
                    <xdr:rowOff>38100</xdr:rowOff>
                  </from>
                  <to>
                    <xdr:col>8</xdr:col>
                    <xdr:colOff>323850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2" r:id="rId95" name="Check Box 92">
              <controlPr defaultSize="0" autoFill="0" autoLine="0" autoPict="0">
                <anchor moveWithCells="1">
                  <from>
                    <xdr:col>9</xdr:col>
                    <xdr:colOff>31750</xdr:colOff>
                    <xdr:row>15</xdr:row>
                    <xdr:rowOff>38100</xdr:rowOff>
                  </from>
                  <to>
                    <xdr:col>9</xdr:col>
                    <xdr:colOff>336550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3" r:id="rId96" name="Check Box 93">
              <controlPr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38100</xdr:rowOff>
                  </from>
                  <to>
                    <xdr:col>6</xdr:col>
                    <xdr:colOff>336550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4" r:id="rId97" name="Check Box 94">
              <controlPr defaultSize="0" autoFill="0" autoLine="0" autoPict="0">
                <anchor moveWithCells="1">
                  <from>
                    <xdr:col>7</xdr:col>
                    <xdr:colOff>31750</xdr:colOff>
                    <xdr:row>16</xdr:row>
                    <xdr:rowOff>38100</xdr:rowOff>
                  </from>
                  <to>
                    <xdr:col>7</xdr:col>
                    <xdr:colOff>336550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5" r:id="rId98" name="Check Box 95">
              <controlPr defaultSize="0" autoFill="0" autoLine="0" autoPict="0">
                <anchor moveWithCells="1">
                  <from>
                    <xdr:col>8</xdr:col>
                    <xdr:colOff>19050</xdr:colOff>
                    <xdr:row>16</xdr:row>
                    <xdr:rowOff>38100</xdr:rowOff>
                  </from>
                  <to>
                    <xdr:col>8</xdr:col>
                    <xdr:colOff>323850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6" r:id="rId99" name="Check Box 96">
              <controlPr defaultSize="0" autoFill="0" autoLine="0" autoPict="0">
                <anchor moveWithCells="1">
                  <from>
                    <xdr:col>9</xdr:col>
                    <xdr:colOff>31750</xdr:colOff>
                    <xdr:row>16</xdr:row>
                    <xdr:rowOff>38100</xdr:rowOff>
                  </from>
                  <to>
                    <xdr:col>9</xdr:col>
                    <xdr:colOff>336550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7" r:id="rId100" name="Check Box 97">
              <controlPr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50800</xdr:rowOff>
                  </from>
                  <to>
                    <xdr:col>6</xdr:col>
                    <xdr:colOff>336550</xdr:colOff>
                    <xdr:row>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8" r:id="rId101" name="Check Box 98">
              <controlPr defaultSize="0" autoFill="0" autoLine="0" autoPict="0">
                <anchor moveWithCells="1">
                  <from>
                    <xdr:col>7</xdr:col>
                    <xdr:colOff>31750</xdr:colOff>
                    <xdr:row>17</xdr:row>
                    <xdr:rowOff>50800</xdr:rowOff>
                  </from>
                  <to>
                    <xdr:col>7</xdr:col>
                    <xdr:colOff>336550</xdr:colOff>
                    <xdr:row>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9" r:id="rId102" name="Check Box 99">
              <controlPr defaultSize="0" autoFill="0" autoLine="0" autoPict="0">
                <anchor moveWithCells="1">
                  <from>
                    <xdr:col>8</xdr:col>
                    <xdr:colOff>19050</xdr:colOff>
                    <xdr:row>17</xdr:row>
                    <xdr:rowOff>50800</xdr:rowOff>
                  </from>
                  <to>
                    <xdr:col>8</xdr:col>
                    <xdr:colOff>323850</xdr:colOff>
                    <xdr:row>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0" r:id="rId103" name="Check Box 100">
              <controlPr defaultSize="0" autoFill="0" autoLine="0" autoPict="0">
                <anchor moveWithCells="1">
                  <from>
                    <xdr:col>9</xdr:col>
                    <xdr:colOff>31750</xdr:colOff>
                    <xdr:row>17</xdr:row>
                    <xdr:rowOff>50800</xdr:rowOff>
                  </from>
                  <to>
                    <xdr:col>9</xdr:col>
                    <xdr:colOff>336550</xdr:colOff>
                    <xdr:row>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1" r:id="rId104" name="Check Box 101">
              <controlPr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50800</xdr:rowOff>
                  </from>
                  <to>
                    <xdr:col>6</xdr:col>
                    <xdr:colOff>336550</xdr:colOff>
                    <xdr:row>18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" r:id="rId105" name="Check Box 102">
              <controlPr defaultSize="0" autoFill="0" autoLine="0" autoPict="0">
                <anchor moveWithCells="1">
                  <from>
                    <xdr:col>7</xdr:col>
                    <xdr:colOff>31750</xdr:colOff>
                    <xdr:row>18</xdr:row>
                    <xdr:rowOff>50800</xdr:rowOff>
                  </from>
                  <to>
                    <xdr:col>7</xdr:col>
                    <xdr:colOff>336550</xdr:colOff>
                    <xdr:row>18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" r:id="rId106" name="Check Box 103">
              <controlPr defaultSize="0" autoFill="0" autoLine="0" autoPict="0">
                <anchor moveWithCells="1">
                  <from>
                    <xdr:col>8</xdr:col>
                    <xdr:colOff>19050</xdr:colOff>
                    <xdr:row>18</xdr:row>
                    <xdr:rowOff>50800</xdr:rowOff>
                  </from>
                  <to>
                    <xdr:col>8</xdr:col>
                    <xdr:colOff>323850</xdr:colOff>
                    <xdr:row>18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" r:id="rId107" name="Check Box 104">
              <controlPr defaultSize="0" autoFill="0" autoLine="0" autoPict="0">
                <anchor moveWithCells="1">
                  <from>
                    <xdr:col>9</xdr:col>
                    <xdr:colOff>31750</xdr:colOff>
                    <xdr:row>18</xdr:row>
                    <xdr:rowOff>50800</xdr:rowOff>
                  </from>
                  <to>
                    <xdr:col>9</xdr:col>
                    <xdr:colOff>336550</xdr:colOff>
                    <xdr:row>18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" r:id="rId108" name="Check Box 105">
              <controlPr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50800</xdr:rowOff>
                  </from>
                  <to>
                    <xdr:col>6</xdr:col>
                    <xdr:colOff>336550</xdr:colOff>
                    <xdr:row>19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6" r:id="rId109" name="Check Box 106">
              <controlPr defaultSize="0" autoFill="0" autoLine="0" autoPict="0">
                <anchor moveWithCells="1">
                  <from>
                    <xdr:col>7</xdr:col>
                    <xdr:colOff>31750</xdr:colOff>
                    <xdr:row>19</xdr:row>
                    <xdr:rowOff>50800</xdr:rowOff>
                  </from>
                  <to>
                    <xdr:col>7</xdr:col>
                    <xdr:colOff>336550</xdr:colOff>
                    <xdr:row>19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7" r:id="rId110" name="Check Box 107">
              <controlPr defaultSize="0" autoFill="0" autoLine="0" autoPict="0">
                <anchor moveWithCells="1">
                  <from>
                    <xdr:col>8</xdr:col>
                    <xdr:colOff>19050</xdr:colOff>
                    <xdr:row>19</xdr:row>
                    <xdr:rowOff>50800</xdr:rowOff>
                  </from>
                  <to>
                    <xdr:col>8</xdr:col>
                    <xdr:colOff>323850</xdr:colOff>
                    <xdr:row>19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8" r:id="rId111" name="Check Box 108">
              <controlPr defaultSize="0" autoFill="0" autoLine="0" autoPict="0">
                <anchor moveWithCells="1">
                  <from>
                    <xdr:col>9</xdr:col>
                    <xdr:colOff>31750</xdr:colOff>
                    <xdr:row>19</xdr:row>
                    <xdr:rowOff>50800</xdr:rowOff>
                  </from>
                  <to>
                    <xdr:col>9</xdr:col>
                    <xdr:colOff>336550</xdr:colOff>
                    <xdr:row>19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9" r:id="rId112" name="Check Box 109">
              <controlPr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50800</xdr:rowOff>
                  </from>
                  <to>
                    <xdr:col>6</xdr:col>
                    <xdr:colOff>336550</xdr:colOff>
                    <xdr:row>20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0" r:id="rId113" name="Check Box 110">
              <controlPr defaultSize="0" autoFill="0" autoLine="0" autoPict="0">
                <anchor moveWithCells="1">
                  <from>
                    <xdr:col>7</xdr:col>
                    <xdr:colOff>31750</xdr:colOff>
                    <xdr:row>20</xdr:row>
                    <xdr:rowOff>50800</xdr:rowOff>
                  </from>
                  <to>
                    <xdr:col>7</xdr:col>
                    <xdr:colOff>336550</xdr:colOff>
                    <xdr:row>20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1" r:id="rId114" name="Check Box 111">
              <controlPr defaultSize="0" autoFill="0" autoLine="0" autoPict="0">
                <anchor moveWithCells="1">
                  <from>
                    <xdr:col>8</xdr:col>
                    <xdr:colOff>19050</xdr:colOff>
                    <xdr:row>20</xdr:row>
                    <xdr:rowOff>50800</xdr:rowOff>
                  </from>
                  <to>
                    <xdr:col>8</xdr:col>
                    <xdr:colOff>323850</xdr:colOff>
                    <xdr:row>20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2" r:id="rId115" name="Check Box 112">
              <controlPr defaultSize="0" autoFill="0" autoLine="0" autoPict="0">
                <anchor moveWithCells="1">
                  <from>
                    <xdr:col>9</xdr:col>
                    <xdr:colOff>31750</xdr:colOff>
                    <xdr:row>20</xdr:row>
                    <xdr:rowOff>50800</xdr:rowOff>
                  </from>
                  <to>
                    <xdr:col>9</xdr:col>
                    <xdr:colOff>336550</xdr:colOff>
                    <xdr:row>20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3" r:id="rId116" name="Check Box 113">
              <controlPr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50800</xdr:rowOff>
                  </from>
                  <to>
                    <xdr:col>6</xdr:col>
                    <xdr:colOff>336550</xdr:colOff>
                    <xdr:row>21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4" r:id="rId117" name="Check Box 114">
              <controlPr defaultSize="0" autoFill="0" autoLine="0" autoPict="0">
                <anchor moveWithCells="1">
                  <from>
                    <xdr:col>7</xdr:col>
                    <xdr:colOff>31750</xdr:colOff>
                    <xdr:row>21</xdr:row>
                    <xdr:rowOff>50800</xdr:rowOff>
                  </from>
                  <to>
                    <xdr:col>7</xdr:col>
                    <xdr:colOff>336550</xdr:colOff>
                    <xdr:row>21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5" r:id="rId118" name="Check Box 115">
              <controlPr defaultSize="0" autoFill="0" autoLine="0" autoPict="0">
                <anchor moveWithCells="1">
                  <from>
                    <xdr:col>8</xdr:col>
                    <xdr:colOff>19050</xdr:colOff>
                    <xdr:row>21</xdr:row>
                    <xdr:rowOff>50800</xdr:rowOff>
                  </from>
                  <to>
                    <xdr:col>8</xdr:col>
                    <xdr:colOff>323850</xdr:colOff>
                    <xdr:row>21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6" r:id="rId119" name="Check Box 116">
              <controlPr defaultSize="0" autoFill="0" autoLine="0" autoPict="0">
                <anchor moveWithCells="1">
                  <from>
                    <xdr:col>9</xdr:col>
                    <xdr:colOff>31750</xdr:colOff>
                    <xdr:row>21</xdr:row>
                    <xdr:rowOff>50800</xdr:rowOff>
                  </from>
                  <to>
                    <xdr:col>9</xdr:col>
                    <xdr:colOff>336550</xdr:colOff>
                    <xdr:row>21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7" r:id="rId120" name="Check Box 117">
              <controlPr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57150</xdr:rowOff>
                  </from>
                  <to>
                    <xdr:col>6</xdr:col>
                    <xdr:colOff>336550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8" r:id="rId121" name="Check Box 118">
              <controlPr defaultSize="0" autoFill="0" autoLine="0" autoPict="0">
                <anchor moveWithCells="1">
                  <from>
                    <xdr:col>7</xdr:col>
                    <xdr:colOff>31750</xdr:colOff>
                    <xdr:row>22</xdr:row>
                    <xdr:rowOff>57150</xdr:rowOff>
                  </from>
                  <to>
                    <xdr:col>7</xdr:col>
                    <xdr:colOff>336550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9" r:id="rId122" name="Check Box 119">
              <controlPr defaultSize="0" autoFill="0" autoLine="0" autoPict="0">
                <anchor moveWithCells="1">
                  <from>
                    <xdr:col>8</xdr:col>
                    <xdr:colOff>19050</xdr:colOff>
                    <xdr:row>22</xdr:row>
                    <xdr:rowOff>57150</xdr:rowOff>
                  </from>
                  <to>
                    <xdr:col>8</xdr:col>
                    <xdr:colOff>323850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" r:id="rId123" name="Check Box 120">
              <controlPr defaultSize="0" autoFill="0" autoLine="0" autoPict="0">
                <anchor moveWithCells="1">
                  <from>
                    <xdr:col>9</xdr:col>
                    <xdr:colOff>31750</xdr:colOff>
                    <xdr:row>22</xdr:row>
                    <xdr:rowOff>57150</xdr:rowOff>
                  </from>
                  <to>
                    <xdr:col>9</xdr:col>
                    <xdr:colOff>336550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1" r:id="rId124" name="Check Box 121">
              <controlPr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57150</xdr:rowOff>
                  </from>
                  <to>
                    <xdr:col>6</xdr:col>
                    <xdr:colOff>336550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2" r:id="rId125" name="Check Box 122">
              <controlPr defaultSize="0" autoFill="0" autoLine="0" autoPict="0">
                <anchor moveWithCells="1">
                  <from>
                    <xdr:col>7</xdr:col>
                    <xdr:colOff>31750</xdr:colOff>
                    <xdr:row>23</xdr:row>
                    <xdr:rowOff>57150</xdr:rowOff>
                  </from>
                  <to>
                    <xdr:col>7</xdr:col>
                    <xdr:colOff>336550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3" r:id="rId126" name="Check Box 123">
              <controlPr defaultSize="0" autoFill="0" autoLine="0" autoPict="0">
                <anchor moveWithCells="1">
                  <from>
                    <xdr:col>8</xdr:col>
                    <xdr:colOff>19050</xdr:colOff>
                    <xdr:row>23</xdr:row>
                    <xdr:rowOff>57150</xdr:rowOff>
                  </from>
                  <to>
                    <xdr:col>8</xdr:col>
                    <xdr:colOff>323850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4" r:id="rId127" name="Check Box 124">
              <controlPr defaultSize="0" autoFill="0" autoLine="0" autoPict="0">
                <anchor moveWithCells="1">
                  <from>
                    <xdr:col>9</xdr:col>
                    <xdr:colOff>31750</xdr:colOff>
                    <xdr:row>23</xdr:row>
                    <xdr:rowOff>57150</xdr:rowOff>
                  </from>
                  <to>
                    <xdr:col>9</xdr:col>
                    <xdr:colOff>336550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5" r:id="rId128" name="Check Box 125">
              <controlPr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57150</xdr:rowOff>
                  </from>
                  <to>
                    <xdr:col>6</xdr:col>
                    <xdr:colOff>336550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6" r:id="rId129" name="Check Box 126">
              <controlPr defaultSize="0" autoFill="0" autoLine="0" autoPict="0">
                <anchor moveWithCells="1">
                  <from>
                    <xdr:col>7</xdr:col>
                    <xdr:colOff>31750</xdr:colOff>
                    <xdr:row>24</xdr:row>
                    <xdr:rowOff>57150</xdr:rowOff>
                  </from>
                  <to>
                    <xdr:col>7</xdr:col>
                    <xdr:colOff>336550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7" r:id="rId130" name="Check Box 127">
              <controlPr defaultSize="0" autoFill="0" autoLine="0" autoPict="0">
                <anchor moveWithCells="1">
                  <from>
                    <xdr:col>8</xdr:col>
                    <xdr:colOff>19050</xdr:colOff>
                    <xdr:row>24</xdr:row>
                    <xdr:rowOff>57150</xdr:rowOff>
                  </from>
                  <to>
                    <xdr:col>8</xdr:col>
                    <xdr:colOff>323850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8" r:id="rId131" name="Check Box 128">
              <controlPr defaultSize="0" autoFill="0" autoLine="0" autoPict="0">
                <anchor moveWithCells="1">
                  <from>
                    <xdr:col>9</xdr:col>
                    <xdr:colOff>31750</xdr:colOff>
                    <xdr:row>24</xdr:row>
                    <xdr:rowOff>57150</xdr:rowOff>
                  </from>
                  <to>
                    <xdr:col>9</xdr:col>
                    <xdr:colOff>336550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9" r:id="rId132" name="Check Box 129">
              <controlPr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57150</xdr:rowOff>
                  </from>
                  <to>
                    <xdr:col>6</xdr:col>
                    <xdr:colOff>336550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0" r:id="rId133" name="Check Box 130">
              <controlPr defaultSize="0" autoFill="0" autoLine="0" autoPict="0">
                <anchor moveWithCells="1">
                  <from>
                    <xdr:col>7</xdr:col>
                    <xdr:colOff>31750</xdr:colOff>
                    <xdr:row>25</xdr:row>
                    <xdr:rowOff>57150</xdr:rowOff>
                  </from>
                  <to>
                    <xdr:col>7</xdr:col>
                    <xdr:colOff>336550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1" r:id="rId134" name="Check Box 131">
              <controlPr defaultSize="0" autoFill="0" autoLine="0" autoPict="0">
                <anchor moveWithCells="1">
                  <from>
                    <xdr:col>8</xdr:col>
                    <xdr:colOff>19050</xdr:colOff>
                    <xdr:row>25</xdr:row>
                    <xdr:rowOff>57150</xdr:rowOff>
                  </from>
                  <to>
                    <xdr:col>8</xdr:col>
                    <xdr:colOff>323850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2" r:id="rId135" name="Check Box 132">
              <controlPr defaultSize="0" autoFill="0" autoLine="0" autoPict="0">
                <anchor moveWithCells="1">
                  <from>
                    <xdr:col>9</xdr:col>
                    <xdr:colOff>31750</xdr:colOff>
                    <xdr:row>25</xdr:row>
                    <xdr:rowOff>57150</xdr:rowOff>
                  </from>
                  <to>
                    <xdr:col>9</xdr:col>
                    <xdr:colOff>336550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3" r:id="rId136" name="Check Box 133">
              <controlPr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57150</xdr:rowOff>
                  </from>
                  <to>
                    <xdr:col>6</xdr:col>
                    <xdr:colOff>336550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4" r:id="rId137" name="Check Box 134">
              <controlPr defaultSize="0" autoFill="0" autoLine="0" autoPict="0">
                <anchor moveWithCells="1">
                  <from>
                    <xdr:col>7</xdr:col>
                    <xdr:colOff>31750</xdr:colOff>
                    <xdr:row>26</xdr:row>
                    <xdr:rowOff>57150</xdr:rowOff>
                  </from>
                  <to>
                    <xdr:col>7</xdr:col>
                    <xdr:colOff>336550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5" r:id="rId138" name="Check Box 135">
              <controlPr defaultSize="0" autoFill="0" autoLine="0" autoPict="0">
                <anchor moveWithCells="1">
                  <from>
                    <xdr:col>8</xdr:col>
                    <xdr:colOff>19050</xdr:colOff>
                    <xdr:row>26</xdr:row>
                    <xdr:rowOff>57150</xdr:rowOff>
                  </from>
                  <to>
                    <xdr:col>8</xdr:col>
                    <xdr:colOff>323850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" r:id="rId139" name="Check Box 136">
              <controlPr defaultSize="0" autoFill="0" autoLine="0" autoPict="0">
                <anchor moveWithCells="1">
                  <from>
                    <xdr:col>9</xdr:col>
                    <xdr:colOff>31750</xdr:colOff>
                    <xdr:row>26</xdr:row>
                    <xdr:rowOff>57150</xdr:rowOff>
                  </from>
                  <to>
                    <xdr:col>9</xdr:col>
                    <xdr:colOff>336550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" r:id="rId140" name="Check Box 137">
              <controlPr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69850</xdr:rowOff>
                  </from>
                  <to>
                    <xdr:col>6</xdr:col>
                    <xdr:colOff>336550</xdr:colOff>
                    <xdr:row>27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" r:id="rId141" name="Check Box 138">
              <controlPr defaultSize="0" autoFill="0" autoLine="0" autoPict="0">
                <anchor moveWithCells="1">
                  <from>
                    <xdr:col>7</xdr:col>
                    <xdr:colOff>31750</xdr:colOff>
                    <xdr:row>27</xdr:row>
                    <xdr:rowOff>69850</xdr:rowOff>
                  </from>
                  <to>
                    <xdr:col>7</xdr:col>
                    <xdr:colOff>336550</xdr:colOff>
                    <xdr:row>27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" r:id="rId142" name="Check Box 139">
              <controlPr defaultSize="0" autoFill="0" autoLine="0" autoPict="0">
                <anchor moveWithCells="1">
                  <from>
                    <xdr:col>8</xdr:col>
                    <xdr:colOff>19050</xdr:colOff>
                    <xdr:row>27</xdr:row>
                    <xdr:rowOff>69850</xdr:rowOff>
                  </from>
                  <to>
                    <xdr:col>8</xdr:col>
                    <xdr:colOff>323850</xdr:colOff>
                    <xdr:row>27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" r:id="rId143" name="Check Box 140">
              <controlPr defaultSize="0" autoFill="0" autoLine="0" autoPict="0">
                <anchor moveWithCells="1">
                  <from>
                    <xdr:col>9</xdr:col>
                    <xdr:colOff>31750</xdr:colOff>
                    <xdr:row>27</xdr:row>
                    <xdr:rowOff>69850</xdr:rowOff>
                  </from>
                  <to>
                    <xdr:col>9</xdr:col>
                    <xdr:colOff>336550</xdr:colOff>
                    <xdr:row>27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" r:id="rId144" name="Check Box 141">
              <controlPr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69850</xdr:rowOff>
                  </from>
                  <to>
                    <xdr:col>6</xdr:col>
                    <xdr:colOff>336550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" r:id="rId145" name="Check Box 142">
              <controlPr defaultSize="0" autoFill="0" autoLine="0" autoPict="0">
                <anchor moveWithCells="1">
                  <from>
                    <xdr:col>7</xdr:col>
                    <xdr:colOff>31750</xdr:colOff>
                    <xdr:row>28</xdr:row>
                    <xdr:rowOff>69850</xdr:rowOff>
                  </from>
                  <to>
                    <xdr:col>7</xdr:col>
                    <xdr:colOff>336550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" r:id="rId146" name="Check Box 143">
              <controlPr defaultSize="0" autoFill="0" autoLine="0" autoPict="0">
                <anchor moveWithCells="1">
                  <from>
                    <xdr:col>8</xdr:col>
                    <xdr:colOff>19050</xdr:colOff>
                    <xdr:row>28</xdr:row>
                    <xdr:rowOff>69850</xdr:rowOff>
                  </from>
                  <to>
                    <xdr:col>8</xdr:col>
                    <xdr:colOff>323850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4" r:id="rId147" name="Check Box 144">
              <controlPr defaultSize="0" autoFill="0" autoLine="0" autoPict="0">
                <anchor moveWithCells="1">
                  <from>
                    <xdr:col>9</xdr:col>
                    <xdr:colOff>31750</xdr:colOff>
                    <xdr:row>28</xdr:row>
                    <xdr:rowOff>69850</xdr:rowOff>
                  </from>
                  <to>
                    <xdr:col>9</xdr:col>
                    <xdr:colOff>336550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5" r:id="rId148" name="Check Box 145">
              <controlPr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69850</xdr:rowOff>
                  </from>
                  <to>
                    <xdr:col>6</xdr:col>
                    <xdr:colOff>336550</xdr:colOff>
                    <xdr:row>29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6" r:id="rId149" name="Check Box 146">
              <controlPr defaultSize="0" autoFill="0" autoLine="0" autoPict="0">
                <anchor moveWithCells="1">
                  <from>
                    <xdr:col>7</xdr:col>
                    <xdr:colOff>31750</xdr:colOff>
                    <xdr:row>29</xdr:row>
                    <xdr:rowOff>69850</xdr:rowOff>
                  </from>
                  <to>
                    <xdr:col>7</xdr:col>
                    <xdr:colOff>336550</xdr:colOff>
                    <xdr:row>29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7" r:id="rId150" name="Check Box 147">
              <controlPr defaultSize="0" autoFill="0" autoLine="0" autoPict="0">
                <anchor moveWithCells="1">
                  <from>
                    <xdr:col>8</xdr:col>
                    <xdr:colOff>19050</xdr:colOff>
                    <xdr:row>29</xdr:row>
                    <xdr:rowOff>69850</xdr:rowOff>
                  </from>
                  <to>
                    <xdr:col>8</xdr:col>
                    <xdr:colOff>323850</xdr:colOff>
                    <xdr:row>29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8" r:id="rId151" name="Check Box 148">
              <controlPr defaultSize="0" autoFill="0" autoLine="0" autoPict="0">
                <anchor moveWithCells="1">
                  <from>
                    <xdr:col>9</xdr:col>
                    <xdr:colOff>31750</xdr:colOff>
                    <xdr:row>29</xdr:row>
                    <xdr:rowOff>69850</xdr:rowOff>
                  </from>
                  <to>
                    <xdr:col>9</xdr:col>
                    <xdr:colOff>336550</xdr:colOff>
                    <xdr:row>29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9" r:id="rId152" name="Check Box 149">
              <controlPr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69850</xdr:rowOff>
                  </from>
                  <to>
                    <xdr:col>6</xdr:col>
                    <xdr:colOff>336550</xdr:colOff>
                    <xdr:row>30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0" r:id="rId153" name="Check Box 150">
              <controlPr defaultSize="0" autoFill="0" autoLine="0" autoPict="0">
                <anchor moveWithCells="1">
                  <from>
                    <xdr:col>7</xdr:col>
                    <xdr:colOff>31750</xdr:colOff>
                    <xdr:row>30</xdr:row>
                    <xdr:rowOff>69850</xdr:rowOff>
                  </from>
                  <to>
                    <xdr:col>7</xdr:col>
                    <xdr:colOff>336550</xdr:colOff>
                    <xdr:row>30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1" r:id="rId154" name="Check Box 151">
              <controlPr defaultSize="0" autoFill="0" autoLine="0" autoPict="0">
                <anchor moveWithCells="1">
                  <from>
                    <xdr:col>8</xdr:col>
                    <xdr:colOff>19050</xdr:colOff>
                    <xdr:row>30</xdr:row>
                    <xdr:rowOff>69850</xdr:rowOff>
                  </from>
                  <to>
                    <xdr:col>8</xdr:col>
                    <xdr:colOff>323850</xdr:colOff>
                    <xdr:row>30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2" r:id="rId155" name="Check Box 152">
              <controlPr defaultSize="0" autoFill="0" autoLine="0" autoPict="0">
                <anchor moveWithCells="1">
                  <from>
                    <xdr:col>9</xdr:col>
                    <xdr:colOff>31750</xdr:colOff>
                    <xdr:row>30</xdr:row>
                    <xdr:rowOff>69850</xdr:rowOff>
                  </from>
                  <to>
                    <xdr:col>9</xdr:col>
                    <xdr:colOff>336550</xdr:colOff>
                    <xdr:row>30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3" r:id="rId156" name="Check Box 153">
              <controlPr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69850</xdr:rowOff>
                  </from>
                  <to>
                    <xdr:col>6</xdr:col>
                    <xdr:colOff>336550</xdr:colOff>
                    <xdr:row>31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4" r:id="rId157" name="Check Box 154">
              <controlPr defaultSize="0" autoFill="0" autoLine="0" autoPict="0">
                <anchor moveWithCells="1">
                  <from>
                    <xdr:col>7</xdr:col>
                    <xdr:colOff>31750</xdr:colOff>
                    <xdr:row>31</xdr:row>
                    <xdr:rowOff>69850</xdr:rowOff>
                  </from>
                  <to>
                    <xdr:col>7</xdr:col>
                    <xdr:colOff>336550</xdr:colOff>
                    <xdr:row>31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5" r:id="rId158" name="Check Box 155">
              <controlPr defaultSize="0" autoFill="0" autoLine="0" autoPict="0">
                <anchor moveWithCells="1">
                  <from>
                    <xdr:col>8</xdr:col>
                    <xdr:colOff>19050</xdr:colOff>
                    <xdr:row>31</xdr:row>
                    <xdr:rowOff>69850</xdr:rowOff>
                  </from>
                  <to>
                    <xdr:col>8</xdr:col>
                    <xdr:colOff>323850</xdr:colOff>
                    <xdr:row>31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6" r:id="rId159" name="Check Box 156">
              <controlPr defaultSize="0" autoFill="0" autoLine="0" autoPict="0">
                <anchor moveWithCells="1">
                  <from>
                    <xdr:col>9</xdr:col>
                    <xdr:colOff>31750</xdr:colOff>
                    <xdr:row>31</xdr:row>
                    <xdr:rowOff>69850</xdr:rowOff>
                  </from>
                  <to>
                    <xdr:col>9</xdr:col>
                    <xdr:colOff>336550</xdr:colOff>
                    <xdr:row>31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7" r:id="rId160" name="Check Box 157">
              <controlPr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76200</xdr:rowOff>
                  </from>
                  <to>
                    <xdr:col>6</xdr:col>
                    <xdr:colOff>336550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8" r:id="rId161" name="Check Box 158">
              <controlPr defaultSize="0" autoFill="0" autoLine="0" autoPict="0">
                <anchor moveWithCells="1">
                  <from>
                    <xdr:col>7</xdr:col>
                    <xdr:colOff>31750</xdr:colOff>
                    <xdr:row>32</xdr:row>
                    <xdr:rowOff>76200</xdr:rowOff>
                  </from>
                  <to>
                    <xdr:col>7</xdr:col>
                    <xdr:colOff>336550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9" r:id="rId162" name="Check Box 159">
              <controlPr defaultSize="0" autoFill="0" autoLine="0" autoPict="0">
                <anchor moveWithCells="1">
                  <from>
                    <xdr:col>8</xdr:col>
                    <xdr:colOff>19050</xdr:colOff>
                    <xdr:row>32</xdr:row>
                    <xdr:rowOff>76200</xdr:rowOff>
                  </from>
                  <to>
                    <xdr:col>8</xdr:col>
                    <xdr:colOff>323850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0" r:id="rId163" name="Check Box 160">
              <controlPr defaultSize="0" autoFill="0" autoLine="0" autoPict="0">
                <anchor moveWithCells="1">
                  <from>
                    <xdr:col>9</xdr:col>
                    <xdr:colOff>31750</xdr:colOff>
                    <xdr:row>32</xdr:row>
                    <xdr:rowOff>76200</xdr:rowOff>
                  </from>
                  <to>
                    <xdr:col>9</xdr:col>
                    <xdr:colOff>336550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1" r:id="rId164" name="Check Box 161">
              <controlPr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76200</xdr:rowOff>
                  </from>
                  <to>
                    <xdr:col>6</xdr:col>
                    <xdr:colOff>336550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2" r:id="rId165" name="Check Box 162">
              <controlPr defaultSize="0" autoFill="0" autoLine="0" autoPict="0">
                <anchor moveWithCells="1">
                  <from>
                    <xdr:col>7</xdr:col>
                    <xdr:colOff>31750</xdr:colOff>
                    <xdr:row>33</xdr:row>
                    <xdr:rowOff>76200</xdr:rowOff>
                  </from>
                  <to>
                    <xdr:col>7</xdr:col>
                    <xdr:colOff>336550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3" r:id="rId166" name="Check Box 163">
              <controlPr defaultSize="0" autoFill="0" autoLine="0" autoPict="0">
                <anchor moveWithCells="1">
                  <from>
                    <xdr:col>8</xdr:col>
                    <xdr:colOff>19050</xdr:colOff>
                    <xdr:row>33</xdr:row>
                    <xdr:rowOff>76200</xdr:rowOff>
                  </from>
                  <to>
                    <xdr:col>8</xdr:col>
                    <xdr:colOff>323850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4" r:id="rId167" name="Check Box 164">
              <controlPr defaultSize="0" autoFill="0" autoLine="0" autoPict="0">
                <anchor moveWithCells="1">
                  <from>
                    <xdr:col>9</xdr:col>
                    <xdr:colOff>31750</xdr:colOff>
                    <xdr:row>33</xdr:row>
                    <xdr:rowOff>76200</xdr:rowOff>
                  </from>
                  <to>
                    <xdr:col>9</xdr:col>
                    <xdr:colOff>336550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5" r:id="rId168" name="Check Box 165">
              <controlPr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76200</xdr:rowOff>
                  </from>
                  <to>
                    <xdr:col>6</xdr:col>
                    <xdr:colOff>336550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6" r:id="rId169" name="Check Box 166">
              <controlPr defaultSize="0" autoFill="0" autoLine="0" autoPict="0">
                <anchor moveWithCells="1">
                  <from>
                    <xdr:col>7</xdr:col>
                    <xdr:colOff>31750</xdr:colOff>
                    <xdr:row>34</xdr:row>
                    <xdr:rowOff>76200</xdr:rowOff>
                  </from>
                  <to>
                    <xdr:col>7</xdr:col>
                    <xdr:colOff>336550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7" r:id="rId170" name="Check Box 167">
              <controlPr defaultSize="0" autoFill="0" autoLine="0" autoPict="0">
                <anchor moveWithCells="1">
                  <from>
                    <xdr:col>8</xdr:col>
                    <xdr:colOff>19050</xdr:colOff>
                    <xdr:row>34</xdr:row>
                    <xdr:rowOff>76200</xdr:rowOff>
                  </from>
                  <to>
                    <xdr:col>8</xdr:col>
                    <xdr:colOff>323850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8" r:id="rId171" name="Check Box 168">
              <controlPr defaultSize="0" autoFill="0" autoLine="0" autoPict="0">
                <anchor moveWithCells="1">
                  <from>
                    <xdr:col>9</xdr:col>
                    <xdr:colOff>31750</xdr:colOff>
                    <xdr:row>34</xdr:row>
                    <xdr:rowOff>76200</xdr:rowOff>
                  </from>
                  <to>
                    <xdr:col>9</xdr:col>
                    <xdr:colOff>336550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9" r:id="rId172" name="Check Box 169">
              <controlPr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76200</xdr:rowOff>
                  </from>
                  <to>
                    <xdr:col>6</xdr:col>
                    <xdr:colOff>336550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0" r:id="rId173" name="Check Box 170">
              <controlPr defaultSize="0" autoFill="0" autoLine="0" autoPict="0">
                <anchor moveWithCells="1">
                  <from>
                    <xdr:col>7</xdr:col>
                    <xdr:colOff>31750</xdr:colOff>
                    <xdr:row>35</xdr:row>
                    <xdr:rowOff>76200</xdr:rowOff>
                  </from>
                  <to>
                    <xdr:col>7</xdr:col>
                    <xdr:colOff>336550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1" r:id="rId174" name="Check Box 171">
              <controlPr defaultSize="0" autoFill="0" autoLine="0" autoPict="0">
                <anchor moveWithCells="1">
                  <from>
                    <xdr:col>8</xdr:col>
                    <xdr:colOff>19050</xdr:colOff>
                    <xdr:row>35</xdr:row>
                    <xdr:rowOff>76200</xdr:rowOff>
                  </from>
                  <to>
                    <xdr:col>8</xdr:col>
                    <xdr:colOff>323850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2" r:id="rId175" name="Check Box 172">
              <controlPr defaultSize="0" autoFill="0" autoLine="0" autoPict="0">
                <anchor moveWithCells="1">
                  <from>
                    <xdr:col>9</xdr:col>
                    <xdr:colOff>31750</xdr:colOff>
                    <xdr:row>35</xdr:row>
                    <xdr:rowOff>76200</xdr:rowOff>
                  </from>
                  <to>
                    <xdr:col>9</xdr:col>
                    <xdr:colOff>336550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3" r:id="rId176" name="Check Box 173">
              <controlPr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76200</xdr:rowOff>
                  </from>
                  <to>
                    <xdr:col>6</xdr:col>
                    <xdr:colOff>336550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4" r:id="rId177" name="Check Box 174">
              <controlPr defaultSize="0" autoFill="0" autoLine="0" autoPict="0">
                <anchor moveWithCells="1">
                  <from>
                    <xdr:col>7</xdr:col>
                    <xdr:colOff>31750</xdr:colOff>
                    <xdr:row>36</xdr:row>
                    <xdr:rowOff>76200</xdr:rowOff>
                  </from>
                  <to>
                    <xdr:col>7</xdr:col>
                    <xdr:colOff>336550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5" r:id="rId178" name="Check Box 175">
              <controlPr defaultSize="0" autoFill="0" autoLine="0" autoPict="0">
                <anchor moveWithCells="1">
                  <from>
                    <xdr:col>8</xdr:col>
                    <xdr:colOff>19050</xdr:colOff>
                    <xdr:row>36</xdr:row>
                    <xdr:rowOff>76200</xdr:rowOff>
                  </from>
                  <to>
                    <xdr:col>8</xdr:col>
                    <xdr:colOff>323850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6" r:id="rId179" name="Check Box 176">
              <controlPr defaultSize="0" autoFill="0" autoLine="0" autoPict="0">
                <anchor moveWithCells="1">
                  <from>
                    <xdr:col>9</xdr:col>
                    <xdr:colOff>31750</xdr:colOff>
                    <xdr:row>36</xdr:row>
                    <xdr:rowOff>76200</xdr:rowOff>
                  </from>
                  <to>
                    <xdr:col>9</xdr:col>
                    <xdr:colOff>336550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7" r:id="rId180" name="Check Box 177">
              <controlPr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88900</xdr:rowOff>
                  </from>
                  <to>
                    <xdr:col>6</xdr:col>
                    <xdr:colOff>336550</xdr:colOff>
                    <xdr:row>38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8" r:id="rId181" name="Check Box 178">
              <controlPr defaultSize="0" autoFill="0" autoLine="0" autoPict="0">
                <anchor moveWithCells="1">
                  <from>
                    <xdr:col>7</xdr:col>
                    <xdr:colOff>31750</xdr:colOff>
                    <xdr:row>37</xdr:row>
                    <xdr:rowOff>88900</xdr:rowOff>
                  </from>
                  <to>
                    <xdr:col>7</xdr:col>
                    <xdr:colOff>336550</xdr:colOff>
                    <xdr:row>38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99" r:id="rId182" name="Check Box 179">
              <controlPr defaultSize="0" autoFill="0" autoLine="0" autoPict="0">
                <anchor moveWithCells="1">
                  <from>
                    <xdr:col>8</xdr:col>
                    <xdr:colOff>19050</xdr:colOff>
                    <xdr:row>37</xdr:row>
                    <xdr:rowOff>88900</xdr:rowOff>
                  </from>
                  <to>
                    <xdr:col>8</xdr:col>
                    <xdr:colOff>323850</xdr:colOff>
                    <xdr:row>38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00" r:id="rId183" name="Check Box 180">
              <controlPr defaultSize="0" autoFill="0" autoLine="0" autoPict="0">
                <anchor moveWithCells="1">
                  <from>
                    <xdr:col>9</xdr:col>
                    <xdr:colOff>31750</xdr:colOff>
                    <xdr:row>37</xdr:row>
                    <xdr:rowOff>88900</xdr:rowOff>
                  </from>
                  <to>
                    <xdr:col>9</xdr:col>
                    <xdr:colOff>336550</xdr:colOff>
                    <xdr:row>38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18</vt:i4>
      </vt:variant>
    </vt:vector>
  </HeadingPairs>
  <TitlesOfParts>
    <vt:vector size="34" baseType="lpstr">
      <vt:lpstr>様式第7号</vt:lpstr>
      <vt:lpstr>様式第8号-①</vt:lpstr>
      <vt:lpstr>様式第8号-②</vt:lpstr>
      <vt:lpstr>様式第9号（収支報告書）</vt:lpstr>
      <vt:lpstr>様式第10号</vt:lpstr>
      <vt:lpstr>現金出納簿</vt:lpstr>
      <vt:lpstr>参考② 校区ボランティアビューロー　実績報告書</vt:lpstr>
      <vt:lpstr>参考③-1お元気ですか　実施報告書</vt:lpstr>
      <vt:lpstr>参考③-2お元気ですか　活動実績表</vt:lpstr>
      <vt:lpstr>いきいきサロン</vt:lpstr>
      <vt:lpstr>子育てサロン</vt:lpstr>
      <vt:lpstr>ふれあい食事会</vt:lpstr>
      <vt:lpstr>世代間交流</vt:lpstr>
      <vt:lpstr>地域リハビリ</vt:lpstr>
      <vt:lpstr>喫茶</vt:lpstr>
      <vt:lpstr>その他</vt:lpstr>
      <vt:lpstr>いきいきサロン!Print_Area</vt:lpstr>
      <vt:lpstr>その他!Print_Area</vt:lpstr>
      <vt:lpstr>ふれあい食事会!Print_Area</vt:lpstr>
      <vt:lpstr>喫茶!Print_Area</vt:lpstr>
      <vt:lpstr>現金出納簿!Print_Area</vt:lpstr>
      <vt:lpstr>'参考② 校区ボランティアビューロー　実績報告書'!Print_Area</vt:lpstr>
      <vt:lpstr>'参考③-1お元気ですか　実施報告書'!Print_Area</vt:lpstr>
      <vt:lpstr>'参考③-2お元気ですか　活動実績表'!Print_Area</vt:lpstr>
      <vt:lpstr>子育てサロン!Print_Area</vt:lpstr>
      <vt:lpstr>世代間交流!Print_Area</vt:lpstr>
      <vt:lpstr>地域リハビリ!Print_Area</vt:lpstr>
      <vt:lpstr>様式第10号!Print_Area</vt:lpstr>
      <vt:lpstr>様式第7号!Print_Area</vt:lpstr>
      <vt:lpstr>'様式第8号-①'!Print_Area</vt:lpstr>
      <vt:lpstr>'様式第8号-②'!Print_Area</vt:lpstr>
      <vt:lpstr>'様式第9号（収支報告書）'!Print_Area</vt:lpstr>
      <vt:lpstr>現金出納簿!Print_Titles</vt:lpstr>
      <vt:lpstr>様式第10号!Print_Titles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松本 憲尚</cp:lastModifiedBy>
  <cp:lastPrinted>2022-02-28T01:43:24Z</cp:lastPrinted>
  <dcterms:created xsi:type="dcterms:W3CDTF">2010-12-10T05:34:26Z</dcterms:created>
  <dcterms:modified xsi:type="dcterms:W3CDTF">2025-02-20T07:03:51Z</dcterms:modified>
</cp:coreProperties>
</file>